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PRIMER TRIMESTRE\PARA PUBLICAR\"/>
    </mc:Choice>
  </mc:AlternateContent>
  <bookViews>
    <workbookView xWindow="0" yWindow="0" windowWidth="24000" windowHeight="9630"/>
  </bookViews>
  <sheets>
    <sheet name="OBJETO DEL GASTO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H35" i="1"/>
  <c r="G35" i="1"/>
  <c r="I35" i="1"/>
  <c r="I25" i="1"/>
  <c r="I16" i="1"/>
  <c r="K16" i="1"/>
  <c r="J16" i="1"/>
  <c r="F16" i="1"/>
  <c r="I10" i="1"/>
  <c r="K10" i="1"/>
  <c r="J10" i="1"/>
  <c r="F10" i="1"/>
  <c r="I37" i="1" l="1"/>
  <c r="H25" i="1"/>
  <c r="H37" i="1" s="1"/>
  <c r="J25" i="1"/>
  <c r="J37" i="1" s="1"/>
  <c r="F25" i="1"/>
  <c r="K25" i="1"/>
  <c r="K37" i="1" s="1"/>
  <c r="G10" i="1"/>
  <c r="G16" i="1"/>
  <c r="H10" i="1"/>
  <c r="H16" i="1"/>
  <c r="F35" i="1"/>
  <c r="F37" i="1" l="1"/>
  <c r="G25" i="1"/>
  <c r="G37" i="1" s="1"/>
</calcChain>
</file>

<file path=xl/sharedStrings.xml><?xml version="1.0" encoding="utf-8"?>
<sst xmlns="http://schemas.openxmlformats.org/spreadsheetml/2006/main" count="49" uniqueCount="49">
  <si>
    <r>
      <t>ESTADO ANALÍTICO DEL EJERCICIO DEL PRESUPUESTO DE EGRESOS CON BASE EN LA CLASIFICACIÓN POR OBJETO DEL GASTO 1</t>
    </r>
    <r>
      <rPr>
        <vertAlign val="superscript"/>
        <sz val="8"/>
        <color indexed="8"/>
        <rFont val="Monserrat"/>
      </rPr>
      <t>/</t>
    </r>
  </si>
  <si>
    <t>AL 31 DE MARZO DE 2023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</si>
  <si>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</si>
  <si>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</si>
  <si>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</si>
  <si>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</si>
  <si>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</si>
  <si>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</si>
  <si>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</si>
  <si>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</si>
  <si>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</si>
  <si>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</si>
  <si>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</si>
  <si>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</si>
  <si>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</si>
  <si>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</si>
  <si>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</si>
  <si>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</si>
  <si>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</si>
  <si>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</si>
  <si>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</si>
  <si>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</si>
  <si>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</si>
  <si>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</si>
  <si>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</si>
  <si>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</si>
  <si>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</si>
  <si>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</si>
  <si>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</si>
  <si>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</si>
  <si>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</si>
  <si>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</si>
  <si>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</si>
  <si>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</si>
  <si>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</si>
  <si>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</si>
  <si>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</si>
  <si>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</si>
  <si>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Pensiones y Jubilaciones</t>
  </si>
  <si>
    <t>Inversiones Financieras y otras provisioes</t>
  </si>
  <si>
    <t>Provisiones para contingencias y otras erogaciones especiales</t>
  </si>
  <si>
    <t>TOTAL DEL GASTO</t>
  </si>
  <si>
    <t>1/ Las sumas parciales y total pueden no coincidir debido al redondeo.
Fuente: SICOP y Estado del Ejercicio del Presupuesto de Recursos Propios.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</si>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</sst>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10"/>
      <color indexed="8"/>
      <name val="Monserrat"/>
    </font>
    <font>
      <b/>
      <sz val="9"/>
      <color theme="0"/>
      <name val="Monserrat"/>
    </font>
    <font>
      <b/>
      <sz val="8"/>
      <color indexed="8"/>
      <name val="Monserrat"/>
    </font>
    <font>
      <b/>
      <sz val="7"/>
      <color indexed="8"/>
      <name val="Monserrat"/>
    </font>
    <font>
      <sz val="7"/>
      <color indexed="8"/>
      <name val="Monserrat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 indent="14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2" fillId="2" borderId="4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164" fontId="10" fillId="0" borderId="0" xfId="1" applyFont="1"/>
    <xf numFmtId="43" fontId="10" fillId="0" borderId="0" xfId="0" applyNumberFormat="1" applyFont="1"/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207818</xdr:colOff>
      <xdr:row>0</xdr:row>
      <xdr:rowOff>402647</xdr:rowOff>
    </xdr:from>
    <xdr:to>
      <xdr:col>10</xdr:col>
      <xdr:colOff>913571</xdr:colOff>
      <xdr:row>5</xdr:row>
      <xdr:rowOff>17319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4593" y="402647"/>
          <a:ext cx="705753" cy="66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34632</xdr:colOff>
      <xdr:row>0</xdr:row>
      <xdr:rowOff>436497</xdr:rowOff>
    </xdr:from>
    <xdr:to>
      <xdr:col>4</xdr:col>
      <xdr:colOff>796635</xdr:colOff>
      <xdr:row>3</xdr:row>
      <xdr:rowOff>128078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10857" y="436497"/>
          <a:ext cx="1428753" cy="434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PRIMER%20TRIMESTRE/TODOS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MZO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zoomScale="110" zoomScaleNormal="110" workbookViewId="0">
      <selection activeCell="F12" sqref="F12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8" width="11.28515625" bestFit="1" customWidth="1"/>
    <col min="19" max="19" width="10.28515625" bestFit="1" customWidth="1"/>
  </cols>
  <sheetData>
    <row r="1" spans="1:19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12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9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 spans="1:19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9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4"/>
    </row>
    <row r="6" spans="1:19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4"/>
    </row>
    <row r="7" spans="1:19" ht="20.100000000000001" customHeight="1">
      <c r="A7" s="1"/>
      <c r="B7" s="5" t="s">
        <v>5</v>
      </c>
      <c r="C7" s="5"/>
      <c r="D7" s="5"/>
      <c r="E7" s="5"/>
      <c r="F7" s="6" t="s">
        <v>6</v>
      </c>
      <c r="G7" s="6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4"/>
    </row>
    <row r="8" spans="1:19" ht="15" customHeight="1">
      <c r="A8" s="1"/>
      <c r="B8" s="8"/>
      <c r="C8" s="9"/>
      <c r="D8" s="10" t="s">
        <v>12</v>
      </c>
      <c r="E8" s="10"/>
      <c r="F8" s="6"/>
      <c r="G8" s="6"/>
      <c r="H8" s="7"/>
      <c r="I8" s="7"/>
      <c r="J8" s="7"/>
      <c r="K8" s="7"/>
      <c r="L8" s="4"/>
    </row>
    <row r="9" spans="1:19" ht="15" customHeight="1">
      <c r="A9" s="1"/>
      <c r="B9" s="11"/>
      <c r="C9" s="12"/>
      <c r="D9" s="12"/>
      <c r="E9" s="13" t="s">
        <v>13</v>
      </c>
      <c r="F9" s="6"/>
      <c r="G9" s="6"/>
      <c r="H9" s="7"/>
      <c r="I9" s="7"/>
      <c r="J9" s="7"/>
      <c r="K9" s="7"/>
      <c r="L9" s="4"/>
    </row>
    <row r="10" spans="1:19" ht="17.100000000000001" customHeight="1">
      <c r="A10" s="1"/>
      <c r="B10" s="14" t="s">
        <v>14</v>
      </c>
      <c r="C10" s="14"/>
      <c r="D10" s="14"/>
      <c r="E10" s="14"/>
      <c r="F10" s="15">
        <f>SUM(F11:F15)</f>
        <v>260742416</v>
      </c>
      <c r="G10" s="15">
        <f t="shared" ref="G10:K10" si="0">SUM(G11:G15)</f>
        <v>818283.78000003169</v>
      </c>
      <c r="H10" s="15">
        <f t="shared" si="0"/>
        <v>261560699.78000003</v>
      </c>
      <c r="I10" s="15">
        <f t="shared" si="0"/>
        <v>261560699.78000003</v>
      </c>
      <c r="J10" s="15">
        <f t="shared" si="0"/>
        <v>261560699.78000003</v>
      </c>
      <c r="K10" s="15">
        <f t="shared" si="0"/>
        <v>0</v>
      </c>
      <c r="L10" s="4"/>
      <c r="N10" s="16"/>
      <c r="O10" s="16"/>
      <c r="P10" s="16"/>
      <c r="Q10" s="16"/>
      <c r="R10" s="16"/>
      <c r="S10" s="16"/>
    </row>
    <row r="11" spans="1:19" ht="17.100000000000001" customHeight="1">
      <c r="A11" s="1"/>
      <c r="B11" s="17"/>
      <c r="C11" s="18"/>
      <c r="D11" s="19" t="s">
        <v>15</v>
      </c>
      <c r="E11" s="20"/>
      <c r="F11" s="21">
        <v>103575657</v>
      </c>
      <c r="G11" s="21">
        <v>5597226.0500000119</v>
      </c>
      <c r="H11" s="21">
        <v>109172883.05000001</v>
      </c>
      <c r="I11" s="21">
        <v>109172883.05000001</v>
      </c>
      <c r="J11" s="21">
        <v>109172883.05000001</v>
      </c>
      <c r="K11" s="21">
        <v>0</v>
      </c>
      <c r="L11" s="4"/>
      <c r="M11" s="16"/>
      <c r="N11" s="16"/>
    </row>
    <row r="12" spans="1:19" ht="17.100000000000001" customHeight="1">
      <c r="A12" s="1"/>
      <c r="B12" s="17"/>
      <c r="C12" s="18"/>
      <c r="D12" s="19" t="s">
        <v>16</v>
      </c>
      <c r="E12" s="20"/>
      <c r="F12" s="21">
        <v>57141379</v>
      </c>
      <c r="G12" s="21">
        <v>-5893087.8799999952</v>
      </c>
      <c r="H12" s="21">
        <v>51248291.120000005</v>
      </c>
      <c r="I12" s="21">
        <v>51248291.120000005</v>
      </c>
      <c r="J12" s="21">
        <v>51248291.120000005</v>
      </c>
      <c r="K12" s="21">
        <v>0</v>
      </c>
      <c r="L12" s="4"/>
      <c r="M12" s="16"/>
      <c r="N12" s="16"/>
    </row>
    <row r="13" spans="1:19" ht="17.100000000000001" customHeight="1">
      <c r="A13" s="1"/>
      <c r="B13" s="17"/>
      <c r="C13" s="18"/>
      <c r="D13" s="19" t="s">
        <v>17</v>
      </c>
      <c r="E13" s="20"/>
      <c r="F13" s="21">
        <v>21379732</v>
      </c>
      <c r="G13" s="21">
        <v>273240.24000000954</v>
      </c>
      <c r="H13" s="21">
        <v>21652972.24000001</v>
      </c>
      <c r="I13" s="21">
        <v>21652972.24000001</v>
      </c>
      <c r="J13" s="21">
        <v>21652972.24000001</v>
      </c>
      <c r="K13" s="21">
        <v>0</v>
      </c>
      <c r="L13" s="4"/>
      <c r="M13" s="16"/>
      <c r="N13" s="16"/>
    </row>
    <row r="14" spans="1:19" ht="17.100000000000001" customHeight="1">
      <c r="A14" s="1"/>
      <c r="B14" s="17"/>
      <c r="C14" s="18"/>
      <c r="D14" s="19" t="s">
        <v>18</v>
      </c>
      <c r="E14" s="20"/>
      <c r="F14" s="21">
        <v>77671464</v>
      </c>
      <c r="G14" s="21">
        <v>520370.51000000536</v>
      </c>
      <c r="H14" s="21">
        <v>78191834.510000005</v>
      </c>
      <c r="I14" s="21">
        <v>78191834.510000005</v>
      </c>
      <c r="J14" s="21">
        <v>78191834.510000005</v>
      </c>
      <c r="K14" s="21">
        <v>0</v>
      </c>
      <c r="L14" s="4"/>
      <c r="M14" s="16"/>
      <c r="N14" s="16"/>
    </row>
    <row r="15" spans="1:19" ht="17.100000000000001" customHeight="1">
      <c r="A15" s="1"/>
      <c r="B15" s="17"/>
      <c r="C15" s="18"/>
      <c r="D15" s="19" t="s">
        <v>19</v>
      </c>
      <c r="E15" s="20"/>
      <c r="F15" s="21">
        <v>974184</v>
      </c>
      <c r="G15" s="21">
        <v>320534.8600000001</v>
      </c>
      <c r="H15" s="21">
        <v>1294718.8600000001</v>
      </c>
      <c r="I15" s="21">
        <v>1294718.8600000001</v>
      </c>
      <c r="J15" s="21">
        <v>1294718.8600000001</v>
      </c>
      <c r="K15" s="21">
        <v>0</v>
      </c>
      <c r="L15" s="4"/>
      <c r="M15" s="16"/>
      <c r="N15" s="16"/>
    </row>
    <row r="16" spans="1:19" ht="17.100000000000001" customHeight="1">
      <c r="A16" s="1"/>
      <c r="B16" s="22" t="s">
        <v>20</v>
      </c>
      <c r="C16" s="23"/>
      <c r="D16" s="24"/>
      <c r="E16" s="24"/>
      <c r="F16" s="15">
        <f>SUM(F17:F24)</f>
        <v>25192126</v>
      </c>
      <c r="G16" s="15">
        <f t="shared" ref="G16:K16" si="1">SUM(G17:G24)</f>
        <v>183195.39000000339</v>
      </c>
      <c r="H16" s="15">
        <f t="shared" si="1"/>
        <v>25375321.390000001</v>
      </c>
      <c r="I16" s="15">
        <f t="shared" si="1"/>
        <v>22880502.960000001</v>
      </c>
      <c r="J16" s="15">
        <f t="shared" si="1"/>
        <v>22880502.960000001</v>
      </c>
      <c r="K16" s="15">
        <f t="shared" si="1"/>
        <v>2494818.4299999997</v>
      </c>
      <c r="L16" s="4"/>
    </row>
    <row r="17" spans="1:17" ht="20.25" customHeight="1">
      <c r="A17" s="1"/>
      <c r="B17" s="17"/>
      <c r="C17" s="18"/>
      <c r="D17" s="19" t="s">
        <v>21</v>
      </c>
      <c r="E17" s="20"/>
      <c r="F17" s="21">
        <v>618000</v>
      </c>
      <c r="G17" s="21">
        <v>568989.35000000009</v>
      </c>
      <c r="H17" s="21">
        <v>1186989.3500000001</v>
      </c>
      <c r="I17" s="21">
        <v>387556.29000000004</v>
      </c>
      <c r="J17" s="21">
        <v>387556.29000000004</v>
      </c>
      <c r="K17" s="21">
        <v>799433.06</v>
      </c>
      <c r="L17" s="4"/>
      <c r="M17" s="16"/>
      <c r="N17" s="16"/>
    </row>
    <row r="18" spans="1:17" ht="17.100000000000001" customHeight="1">
      <c r="A18" s="1"/>
      <c r="B18" s="17"/>
      <c r="C18" s="18"/>
      <c r="D18" s="19" t="s">
        <v>22</v>
      </c>
      <c r="E18" s="20"/>
      <c r="F18" s="21">
        <v>92972</v>
      </c>
      <c r="G18" s="21">
        <v>85788.47</v>
      </c>
      <c r="H18" s="21">
        <v>178760.47</v>
      </c>
      <c r="I18" s="21">
        <v>57200</v>
      </c>
      <c r="J18" s="21">
        <v>57200</v>
      </c>
      <c r="K18" s="21">
        <v>121560.47</v>
      </c>
      <c r="L18" s="4"/>
      <c r="M18" s="16"/>
      <c r="N18" s="16"/>
    </row>
    <row r="19" spans="1:17" ht="24.75" customHeight="1">
      <c r="A19" s="1"/>
      <c r="B19" s="17"/>
      <c r="C19" s="18"/>
      <c r="D19" s="19" t="s">
        <v>23</v>
      </c>
      <c r="E19" s="20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4"/>
      <c r="M19" s="16"/>
      <c r="N19" s="16"/>
    </row>
    <row r="20" spans="1:17" ht="21.75" customHeight="1">
      <c r="A20" s="1"/>
      <c r="B20" s="17"/>
      <c r="C20" s="18"/>
      <c r="D20" s="19" t="s">
        <v>24</v>
      </c>
      <c r="E20" s="20"/>
      <c r="F20" s="21">
        <v>200000</v>
      </c>
      <c r="G20" s="21">
        <v>127499.54000000004</v>
      </c>
      <c r="H20" s="21">
        <v>327499.54000000004</v>
      </c>
      <c r="I20" s="21">
        <v>88132.909999999989</v>
      </c>
      <c r="J20" s="21">
        <v>88132.909999999989</v>
      </c>
      <c r="K20" s="21">
        <v>239366.63000000006</v>
      </c>
      <c r="L20" s="4"/>
      <c r="M20" s="16"/>
      <c r="N20" s="16"/>
    </row>
    <row r="21" spans="1:17" ht="17.100000000000001" customHeight="1">
      <c r="A21" s="1"/>
      <c r="B21" s="17"/>
      <c r="C21" s="18"/>
      <c r="D21" s="19" t="s">
        <v>25</v>
      </c>
      <c r="E21" s="20"/>
      <c r="F21" s="21">
        <v>23958355</v>
      </c>
      <c r="G21" s="21">
        <v>-4110768.8899999969</v>
      </c>
      <c r="H21" s="21">
        <v>19847586.110000003</v>
      </c>
      <c r="I21" s="21">
        <v>19847586.110000003</v>
      </c>
      <c r="J21" s="21">
        <v>19847586.110000003</v>
      </c>
      <c r="K21" s="21">
        <v>0</v>
      </c>
      <c r="L21" s="4"/>
      <c r="M21" s="16"/>
      <c r="N21" s="16"/>
    </row>
    <row r="22" spans="1:17" ht="17.100000000000001" customHeight="1">
      <c r="A22" s="1"/>
      <c r="B22" s="17"/>
      <c r="C22" s="18"/>
      <c r="D22" s="19" t="s">
        <v>26</v>
      </c>
      <c r="E22" s="20"/>
      <c r="F22" s="21">
        <v>102799</v>
      </c>
      <c r="G22" s="21">
        <v>0</v>
      </c>
      <c r="H22" s="21">
        <v>102799</v>
      </c>
      <c r="I22" s="21">
        <v>15721.59</v>
      </c>
      <c r="J22" s="21">
        <v>15721.59</v>
      </c>
      <c r="K22" s="21">
        <v>87077.41</v>
      </c>
      <c r="L22" s="4"/>
      <c r="M22" s="16"/>
      <c r="N22" s="16"/>
    </row>
    <row r="23" spans="1:17" ht="21" customHeight="1">
      <c r="A23" s="1"/>
      <c r="B23" s="17"/>
      <c r="C23" s="18"/>
      <c r="D23" s="19" t="s">
        <v>27</v>
      </c>
      <c r="E23" s="20"/>
      <c r="F23" s="21">
        <v>50000</v>
      </c>
      <c r="G23" s="21">
        <v>0</v>
      </c>
      <c r="H23" s="21">
        <v>50000</v>
      </c>
      <c r="I23" s="21">
        <v>0</v>
      </c>
      <c r="J23" s="21">
        <v>0</v>
      </c>
      <c r="K23" s="21">
        <v>50000</v>
      </c>
      <c r="L23" s="4"/>
      <c r="M23" s="16"/>
      <c r="N23" s="16"/>
    </row>
    <row r="24" spans="1:17" ht="17.100000000000001" customHeight="1">
      <c r="A24" s="1"/>
      <c r="B24" s="17"/>
      <c r="C24" s="18"/>
      <c r="D24" s="19" t="s">
        <v>28</v>
      </c>
      <c r="E24" s="20"/>
      <c r="F24" s="21">
        <v>170000</v>
      </c>
      <c r="G24" s="21">
        <v>3511686.92</v>
      </c>
      <c r="H24" s="21">
        <v>3681686.92</v>
      </c>
      <c r="I24" s="21">
        <v>2484306.06</v>
      </c>
      <c r="J24" s="21">
        <v>2484306.06</v>
      </c>
      <c r="K24" s="21">
        <v>1197380.8599999999</v>
      </c>
      <c r="L24" s="4"/>
      <c r="M24" s="16"/>
      <c r="N24" s="16"/>
    </row>
    <row r="25" spans="1:17" ht="17.100000000000001" customHeight="1">
      <c r="A25" s="1"/>
      <c r="B25" s="22" t="s">
        <v>29</v>
      </c>
      <c r="C25" s="25"/>
      <c r="D25" s="25"/>
      <c r="E25" s="25"/>
      <c r="F25" s="15">
        <f>SUM(F26:F33)</f>
        <v>80868684</v>
      </c>
      <c r="G25" s="15">
        <f>SUM(G26:G33)</f>
        <v>-9964927.5199999977</v>
      </c>
      <c r="H25" s="15">
        <f t="shared" ref="H25:K25" si="2">SUM(H26:H33)</f>
        <v>70903756.479999989</v>
      </c>
      <c r="I25" s="15">
        <f t="shared" si="2"/>
        <v>64037598.219999999</v>
      </c>
      <c r="J25" s="15">
        <f t="shared" si="2"/>
        <v>64037598.219999999</v>
      </c>
      <c r="K25" s="15">
        <f t="shared" si="2"/>
        <v>6866158.2599999979</v>
      </c>
      <c r="L25" s="4"/>
      <c r="M25" s="16"/>
      <c r="N25" s="16"/>
      <c r="O25" s="16"/>
      <c r="P25" s="16"/>
      <c r="Q25" s="16"/>
    </row>
    <row r="26" spans="1:17" ht="17.100000000000001" customHeight="1">
      <c r="A26" s="1"/>
      <c r="B26" s="17"/>
      <c r="C26" s="18"/>
      <c r="D26" s="19" t="s">
        <v>30</v>
      </c>
      <c r="E26" s="20"/>
      <c r="F26" s="21">
        <v>10868193</v>
      </c>
      <c r="G26" s="21">
        <v>-952166.80999999866</v>
      </c>
      <c r="H26" s="21">
        <v>9916026.1900000013</v>
      </c>
      <c r="I26" s="21">
        <v>9466893.4200000018</v>
      </c>
      <c r="J26" s="21">
        <v>9466893.4200000018</v>
      </c>
      <c r="K26" s="21">
        <v>449132.76999999955</v>
      </c>
      <c r="L26" s="4"/>
      <c r="M26" s="16"/>
      <c r="N26" s="16"/>
    </row>
    <row r="27" spans="1:17" ht="17.100000000000001" customHeight="1">
      <c r="A27" s="1"/>
      <c r="B27" s="17"/>
      <c r="C27" s="18"/>
      <c r="D27" s="19" t="s">
        <v>31</v>
      </c>
      <c r="E27" s="20"/>
      <c r="F27" s="21">
        <v>7721998</v>
      </c>
      <c r="G27" s="21">
        <v>327833.52000000048</v>
      </c>
      <c r="H27" s="21">
        <v>8049831.5200000005</v>
      </c>
      <c r="I27" s="21">
        <v>5426274.1800000006</v>
      </c>
      <c r="J27" s="21">
        <v>5426274.1800000006</v>
      </c>
      <c r="K27" s="21">
        <v>2623557.34</v>
      </c>
      <c r="L27" s="4"/>
      <c r="M27" s="16"/>
      <c r="N27" s="16"/>
    </row>
    <row r="28" spans="1:17" ht="19.5" customHeight="1">
      <c r="A28" s="1"/>
      <c r="B28" s="17"/>
      <c r="C28" s="18"/>
      <c r="D28" s="19" t="s">
        <v>32</v>
      </c>
      <c r="E28" s="20"/>
      <c r="F28" s="21">
        <v>28340114</v>
      </c>
      <c r="G28" s="21">
        <v>-2744640.0799999982</v>
      </c>
      <c r="H28" s="21">
        <v>25595473.920000002</v>
      </c>
      <c r="I28" s="21">
        <v>23408768.370000001</v>
      </c>
      <c r="J28" s="21">
        <v>23408768.370000001</v>
      </c>
      <c r="K28" s="21">
        <v>2186705.5500000007</v>
      </c>
      <c r="L28" s="4"/>
      <c r="M28" s="16"/>
      <c r="N28" s="16"/>
    </row>
    <row r="29" spans="1:17" ht="17.100000000000001" customHeight="1">
      <c r="A29" s="1"/>
      <c r="B29" s="17"/>
      <c r="C29" s="18"/>
      <c r="D29" s="19" t="s">
        <v>33</v>
      </c>
      <c r="E29" s="20"/>
      <c r="F29" s="21">
        <v>150000</v>
      </c>
      <c r="G29" s="21">
        <v>5546043.7999999998</v>
      </c>
      <c r="H29" s="21">
        <v>5696043.7999999998</v>
      </c>
      <c r="I29" s="21">
        <v>5651373.6399999997</v>
      </c>
      <c r="J29" s="21">
        <v>5651373.6399999997</v>
      </c>
      <c r="K29" s="21">
        <v>44670.160000000149</v>
      </c>
      <c r="L29" s="4"/>
      <c r="M29" s="16"/>
      <c r="N29" s="16"/>
    </row>
    <row r="30" spans="1:17" ht="24.75" customHeight="1">
      <c r="A30" s="1"/>
      <c r="B30" s="17"/>
      <c r="C30" s="18"/>
      <c r="D30" s="19" t="s">
        <v>34</v>
      </c>
      <c r="E30" s="20"/>
      <c r="F30" s="21">
        <v>26651906</v>
      </c>
      <c r="G30" s="21">
        <v>-12268593.950000001</v>
      </c>
      <c r="H30" s="21">
        <v>14383312.049999999</v>
      </c>
      <c r="I30" s="21">
        <v>12903224.610000001</v>
      </c>
      <c r="J30" s="21">
        <v>12903224.610000001</v>
      </c>
      <c r="K30" s="21">
        <v>1480087.4399999976</v>
      </c>
      <c r="L30" s="4"/>
      <c r="M30" s="16"/>
      <c r="N30" s="16"/>
    </row>
    <row r="31" spans="1:17" ht="17.100000000000001" customHeight="1">
      <c r="A31" s="1"/>
      <c r="B31" s="17"/>
      <c r="C31" s="18"/>
      <c r="D31" s="19" t="s">
        <v>35</v>
      </c>
      <c r="E31" s="20"/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4"/>
      <c r="M31" s="16"/>
      <c r="N31" s="16"/>
    </row>
    <row r="32" spans="1:17" ht="17.100000000000001" customHeight="1">
      <c r="A32" s="1"/>
      <c r="B32" s="17"/>
      <c r="C32" s="18"/>
      <c r="D32" s="19" t="s">
        <v>36</v>
      </c>
      <c r="E32" s="20"/>
      <c r="F32" s="21">
        <v>0</v>
      </c>
      <c r="G32" s="21">
        <v>2958</v>
      </c>
      <c r="H32" s="21">
        <v>2958</v>
      </c>
      <c r="I32" s="21">
        <v>2958</v>
      </c>
      <c r="J32" s="21">
        <v>2958</v>
      </c>
      <c r="K32" s="21">
        <v>0</v>
      </c>
      <c r="L32" s="4"/>
      <c r="M32" s="16"/>
      <c r="N32" s="16"/>
    </row>
    <row r="33" spans="1:16" ht="17.100000000000001" customHeight="1">
      <c r="A33" s="1"/>
      <c r="B33" s="17"/>
      <c r="C33" s="18"/>
      <c r="D33" s="19" t="s">
        <v>37</v>
      </c>
      <c r="E33" s="20"/>
      <c r="F33" s="21">
        <v>7136473</v>
      </c>
      <c r="G33" s="21">
        <v>123638</v>
      </c>
      <c r="H33" s="21">
        <v>7260111</v>
      </c>
      <c r="I33" s="21">
        <v>7178106</v>
      </c>
      <c r="J33" s="21">
        <v>7178106</v>
      </c>
      <c r="K33" s="21">
        <v>82005</v>
      </c>
      <c r="L33" s="4"/>
      <c r="M33" s="16"/>
      <c r="N33" s="16"/>
      <c r="O33" s="16"/>
      <c r="P33" s="16"/>
    </row>
    <row r="34" spans="1:16" ht="17.100000000000001" customHeight="1">
      <c r="A34" s="1"/>
      <c r="B34" s="14" t="s">
        <v>38</v>
      </c>
      <c r="C34" s="26"/>
      <c r="D34" s="26"/>
      <c r="E34" s="27"/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4"/>
      <c r="M34" s="16"/>
      <c r="N34" s="16"/>
      <c r="O34" s="16"/>
      <c r="P34" s="16"/>
    </row>
    <row r="35" spans="1:16" ht="17.100000000000001" customHeight="1">
      <c r="A35" s="1"/>
      <c r="B35" s="14" t="s">
        <v>39</v>
      </c>
      <c r="C35" s="26"/>
      <c r="D35" s="26"/>
      <c r="E35" s="27"/>
      <c r="F35" s="15">
        <f>SUM(F36)</f>
        <v>10000000</v>
      </c>
      <c r="G35" s="15">
        <f t="shared" ref="G35:K35" si="3">SUM(G36)</f>
        <v>-10000000</v>
      </c>
      <c r="H35" s="15">
        <f t="shared" si="3"/>
        <v>0</v>
      </c>
      <c r="I35" s="15">
        <f t="shared" si="3"/>
        <v>0</v>
      </c>
      <c r="J35" s="15">
        <f t="shared" si="3"/>
        <v>0</v>
      </c>
      <c r="K35" s="15">
        <f t="shared" si="3"/>
        <v>0</v>
      </c>
      <c r="L35" s="4"/>
      <c r="N35" s="16"/>
    </row>
    <row r="36" spans="1:16" ht="24" customHeight="1">
      <c r="A36" s="1"/>
      <c r="B36" s="17"/>
      <c r="C36" s="18"/>
      <c r="D36" s="28" t="s">
        <v>40</v>
      </c>
      <c r="E36" s="29"/>
      <c r="F36" s="21">
        <v>10000000</v>
      </c>
      <c r="G36" s="21">
        <v>-10000000</v>
      </c>
      <c r="H36" s="21">
        <v>0</v>
      </c>
      <c r="I36" s="21">
        <v>0</v>
      </c>
      <c r="J36" s="21">
        <v>0</v>
      </c>
      <c r="K36" s="21">
        <v>0</v>
      </c>
      <c r="L36" s="4"/>
      <c r="N36" s="16"/>
    </row>
    <row r="37" spans="1:16" ht="22.5" customHeight="1">
      <c r="A37" s="1"/>
      <c r="B37" s="30" t="s">
        <v>41</v>
      </c>
      <c r="C37" s="31"/>
      <c r="D37" s="31"/>
      <c r="E37" s="32"/>
      <c r="F37" s="33">
        <f>+F10+F16+F25+F34+F35</f>
        <v>376803226</v>
      </c>
      <c r="G37" s="33">
        <f t="shared" ref="G37:K37" si="4">+G10+G16+G25+G34+G35</f>
        <v>-18963448.349999964</v>
      </c>
      <c r="H37" s="33">
        <f t="shared" si="4"/>
        <v>357839777.64999998</v>
      </c>
      <c r="I37" s="33">
        <f t="shared" si="4"/>
        <v>348478800.96000004</v>
      </c>
      <c r="J37" s="33">
        <f t="shared" si="4"/>
        <v>348478800.96000004</v>
      </c>
      <c r="K37" s="33">
        <f t="shared" si="4"/>
        <v>9360976.6899999976</v>
      </c>
      <c r="L37" s="4"/>
      <c r="N37" s="16"/>
    </row>
    <row r="38" spans="1:16" ht="0.95" customHeight="1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4"/>
    </row>
    <row r="39" spans="1:16" ht="33" customHeight="1">
      <c r="A39" s="1"/>
      <c r="B39" s="4"/>
      <c r="C39" s="35" t="s">
        <v>42</v>
      </c>
      <c r="D39" s="35"/>
      <c r="E39" s="35"/>
      <c r="F39" s="35"/>
      <c r="G39" s="35"/>
      <c r="H39" s="35"/>
      <c r="I39" s="35"/>
      <c r="J39" s="35"/>
      <c r="K39" s="35"/>
      <c r="L39" s="4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2" spans="1:16">
      <c r="E42" s="36" t="s">
        <v>43</v>
      </c>
      <c r="F42" s="37"/>
      <c r="G42" s="37"/>
      <c r="H42" s="37"/>
      <c r="I42" s="36"/>
      <c r="J42" s="36" t="s">
        <v>44</v>
      </c>
      <c r="K42" s="37"/>
    </row>
    <row r="43" spans="1:16">
      <c r="E43" s="37"/>
      <c r="F43" s="37"/>
      <c r="G43" s="37"/>
      <c r="H43" s="38"/>
      <c r="I43" s="36"/>
      <c r="J43" s="37"/>
      <c r="K43" s="37"/>
    </row>
    <row r="44" spans="1:16">
      <c r="E44" s="37"/>
      <c r="F44" s="37"/>
      <c r="G44" s="37"/>
      <c r="H44" s="37"/>
      <c r="I44" s="37"/>
      <c r="J44" s="37"/>
      <c r="K44" s="37"/>
    </row>
    <row r="45" spans="1:16">
      <c r="E45" s="37"/>
      <c r="F45" s="37"/>
      <c r="G45" s="37"/>
      <c r="H45" s="39"/>
      <c r="I45" s="39"/>
      <c r="J45" s="37"/>
      <c r="K45" s="37"/>
    </row>
    <row r="46" spans="1:16">
      <c r="E46" s="37"/>
      <c r="F46" s="37"/>
      <c r="G46" s="37"/>
      <c r="H46" s="37"/>
      <c r="I46" s="37"/>
      <c r="J46" s="37"/>
      <c r="K46" s="37"/>
    </row>
    <row r="47" spans="1:16">
      <c r="E47" s="40" t="s">
        <v>45</v>
      </c>
      <c r="F47" s="37"/>
      <c r="G47" s="37"/>
      <c r="H47" s="41"/>
      <c r="I47" s="42"/>
      <c r="J47" s="40" t="s">
        <v>46</v>
      </c>
      <c r="K47" s="42"/>
    </row>
    <row r="48" spans="1:16">
      <c r="E48" s="36" t="s">
        <v>47</v>
      </c>
      <c r="F48" s="37"/>
      <c r="G48" s="37"/>
      <c r="H48" s="37"/>
      <c r="I48" s="37"/>
      <c r="J48" s="36" t="s">
        <v>48</v>
      </c>
      <c r="K48" s="37"/>
    </row>
  </sheetData>
  <mergeCells count="41">
    <mergeCell ref="D36:E36"/>
    <mergeCell ref="B37:E37"/>
    <mergeCell ref="B38:K38"/>
    <mergeCell ref="C39:K39"/>
    <mergeCell ref="D33:E33"/>
    <mergeCell ref="B34:E34"/>
    <mergeCell ref="B35:E35"/>
    <mergeCell ref="D27:E27"/>
    <mergeCell ref="D28:E28"/>
    <mergeCell ref="D29:E29"/>
    <mergeCell ref="D30:E30"/>
    <mergeCell ref="D31:E31"/>
    <mergeCell ref="D32:E32"/>
    <mergeCell ref="D20:E20"/>
    <mergeCell ref="D21:E21"/>
    <mergeCell ref="D22:E22"/>
    <mergeCell ref="D23:E23"/>
    <mergeCell ref="D24:E24"/>
    <mergeCell ref="D26:E26"/>
    <mergeCell ref="D13:E13"/>
    <mergeCell ref="D14:E14"/>
    <mergeCell ref="D15:E15"/>
    <mergeCell ref="D17:E17"/>
    <mergeCell ref="D18:E18"/>
    <mergeCell ref="D19:E19"/>
    <mergeCell ref="J7:J9"/>
    <mergeCell ref="K7:K9"/>
    <mergeCell ref="D8:E8"/>
    <mergeCell ref="B10:E10"/>
    <mergeCell ref="D11:E11"/>
    <mergeCell ref="D12:E12"/>
    <mergeCell ref="B2:L2"/>
    <mergeCell ref="B3:K3"/>
    <mergeCell ref="B4:K4"/>
    <mergeCell ref="B5:K5"/>
    <mergeCell ref="B6:K6"/>
    <mergeCell ref="B7:E7"/>
    <mergeCell ref="F7:F9"/>
    <mergeCell ref="G7:G9"/>
    <mergeCell ref="H7:H9"/>
    <mergeCell ref="I7:I9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2023-04-10T17:45:20Z</dcterms:created>
  <dcterms:modified xsi:type="dcterms:W3CDTF">2023-04-10T17:48:21Z</dcterms:modified>
</cp:coreProperties>
</file>