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TERCER TRIMESTRE\PARA PUBLICAR\"/>
    </mc:Choice>
  </mc:AlternateContent>
  <bookViews>
    <workbookView xWindow="0" yWindow="0" windowWidth="24000" windowHeight="9330"/>
  </bookViews>
  <sheets>
    <sheet name="C. PROGRAMATICA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_xlnm.Print_Titles" localSheetId="0">'C. PROGRAMATICA'!$1:$9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1" l="1"/>
  <c r="A111" i="1"/>
  <c r="A110" i="1"/>
  <c r="A109" i="1"/>
  <c r="A108" i="1"/>
  <c r="A107" i="1"/>
  <c r="A106" i="1"/>
  <c r="A96" i="1"/>
  <c r="A95" i="1"/>
  <c r="A94" i="1"/>
  <c r="A93" i="1"/>
  <c r="A92" i="1"/>
  <c r="A91" i="1"/>
  <c r="A90" i="1"/>
  <c r="A72" i="1"/>
  <c r="A71" i="1"/>
  <c r="A70" i="1"/>
  <c r="A69" i="1"/>
  <c r="A68" i="1"/>
  <c r="A67" i="1"/>
  <c r="A66" i="1"/>
  <c r="A56" i="1"/>
  <c r="A55" i="1"/>
  <c r="A54" i="1"/>
  <c r="A53" i="1"/>
  <c r="A52" i="1"/>
  <c r="A51" i="1"/>
  <c r="A50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S38" i="1" l="1"/>
  <c r="S52" i="1"/>
  <c r="U38" i="1"/>
  <c r="S35" i="1"/>
  <c r="S53" i="1" l="1"/>
  <c r="U62" i="1"/>
  <c r="S62" i="1"/>
  <c r="T62" i="1"/>
  <c r="S68" i="1"/>
  <c r="U68" i="1"/>
  <c r="T68" i="1"/>
  <c r="T38" i="1"/>
  <c r="T53" i="1"/>
  <c r="T51" i="1"/>
  <c r="T36" i="1"/>
  <c r="T52" i="1"/>
  <c r="U52" i="1"/>
  <c r="U67" i="1"/>
  <c r="T67" i="1"/>
  <c r="S67" i="1"/>
  <c r="T45" i="1"/>
  <c r="T44" i="1"/>
  <c r="T83" i="1"/>
  <c r="T35" i="1"/>
  <c r="U35" i="1"/>
  <c r="U51" i="1"/>
  <c r="S59" i="1"/>
  <c r="U59" i="1"/>
  <c r="T59" i="1"/>
  <c r="T107" i="1"/>
  <c r="T92" i="1"/>
  <c r="S100" i="1"/>
  <c r="U107" i="1"/>
  <c r="S70" i="1"/>
  <c r="U70" i="1"/>
  <c r="T70" i="1"/>
  <c r="U94" i="1"/>
  <c r="S94" i="1"/>
  <c r="U54" i="1"/>
  <c r="S91" i="1"/>
  <c r="U53" i="1"/>
  <c r="U60" i="1"/>
  <c r="T60" i="1"/>
  <c r="S60" i="1"/>
  <c r="S110" i="1"/>
  <c r="S28" i="1" l="1"/>
  <c r="T28" i="1"/>
  <c r="S109" i="1"/>
  <c r="T46" i="1"/>
  <c r="T76" i="1"/>
  <c r="S76" i="1"/>
  <c r="T43" i="1"/>
  <c r="U43" i="1"/>
  <c r="S46" i="1"/>
  <c r="S45" i="1"/>
  <c r="S93" i="1"/>
  <c r="T93" i="1"/>
  <c r="U28" i="1"/>
  <c r="T108" i="1"/>
  <c r="U108" i="1"/>
  <c r="S99" i="1"/>
  <c r="S86" i="1"/>
  <c r="S43" i="1"/>
  <c r="S37" i="1"/>
  <c r="S92" i="1"/>
  <c r="T27" i="1"/>
  <c r="S83" i="1"/>
  <c r="U83" i="1"/>
  <c r="U45" i="1"/>
  <c r="U92" i="1"/>
  <c r="U36" i="1"/>
  <c r="S51" i="1"/>
  <c r="S30" i="1"/>
  <c r="U69" i="1"/>
  <c r="S69" i="1"/>
  <c r="T69" i="1"/>
  <c r="S108" i="1"/>
  <c r="T54" i="1"/>
  <c r="S54" i="1"/>
  <c r="S102" i="1"/>
  <c r="U93" i="1"/>
  <c r="T100" i="1"/>
  <c r="U100" i="1"/>
  <c r="U110" i="1"/>
  <c r="T110" i="1"/>
  <c r="T91" i="1"/>
  <c r="U91" i="1"/>
  <c r="U44" i="1"/>
  <c r="T94" i="1"/>
  <c r="S107" i="1"/>
  <c r="S44" i="1"/>
  <c r="U30" i="1"/>
  <c r="U101" i="1"/>
  <c r="T84" i="1"/>
  <c r="S84" i="1"/>
  <c r="S36" i="1"/>
  <c r="U75" i="1"/>
  <c r="U46" i="1"/>
  <c r="S61" i="1"/>
  <c r="T61" i="1"/>
  <c r="U61" i="1"/>
  <c r="U84" i="1" l="1"/>
  <c r="S101" i="1"/>
  <c r="T20" i="1"/>
  <c r="U20" i="1"/>
  <c r="T99" i="1"/>
  <c r="U99" i="1"/>
  <c r="U27" i="1"/>
  <c r="S12" i="1"/>
  <c r="U102" i="1"/>
  <c r="T102" i="1"/>
  <c r="T37" i="1"/>
  <c r="U37" i="1"/>
  <c r="T12" i="1"/>
  <c r="T19" i="1"/>
  <c r="S85" i="1"/>
  <c r="T85" i="1"/>
  <c r="S22" i="1"/>
  <c r="U22" i="1"/>
  <c r="S75" i="1"/>
  <c r="T29" i="1"/>
  <c r="U86" i="1"/>
  <c r="T86" i="1"/>
  <c r="U76" i="1"/>
  <c r="T30" i="1"/>
  <c r="T75" i="1"/>
  <c r="S27" i="1"/>
  <c r="T101" i="1"/>
  <c r="T11" i="1"/>
  <c r="S11" i="1"/>
  <c r="U109" i="1"/>
  <c r="T109" i="1"/>
  <c r="U78" i="1" l="1"/>
  <c r="T78" i="1"/>
  <c r="S29" i="1"/>
  <c r="U11" i="1"/>
  <c r="T21" i="1"/>
  <c r="S19" i="1"/>
  <c r="S20" i="1"/>
  <c r="S78" i="1"/>
  <c r="U12" i="1"/>
  <c r="T22" i="1"/>
  <c r="U85" i="1"/>
  <c r="U29" i="1"/>
  <c r="U19" i="1"/>
  <c r="S14" i="1"/>
  <c r="T77" i="1" l="1"/>
  <c r="S77" i="1"/>
  <c r="U14" i="1"/>
  <c r="T14" i="1"/>
  <c r="U13" i="1"/>
  <c r="U21" i="1"/>
  <c r="S21" i="1"/>
  <c r="U77" i="1"/>
  <c r="T13" i="1" l="1"/>
  <c r="S13" i="1"/>
</calcChain>
</file>

<file path=xl/sharedStrings.xml><?xml version="1.0" encoding="utf-8"?>
<sst xmlns="http://schemas.openxmlformats.org/spreadsheetml/2006/main" count="540" uniqueCount="66">
  <si>
    <r>
      <t>GASTO POR CATEGORÍA PROGRAMÁTICA</t>
    </r>
    <r>
      <rPr>
        <vertAlign val="superscript"/>
        <sz val="8"/>
        <color indexed="8"/>
        <rFont val="Monserrat"/>
      </rPr>
      <t>1/</t>
    </r>
  </si>
  <si>
    <t>AL 30 DE SEPTIEMBRE DE 2023</t>
  </si>
  <si>
    <t>12 SALUD</t>
  </si>
  <si>
    <t>NDF INSTITUTO NACIONAL DE REHABILITACIÓN LUIS GUILLERMO IBARRA IBARRA</t>
  </si>
  <si>
    <t>(PESOS)</t>
  </si>
  <si>
    <t>PROGRAMA PRESUPUESTARIO</t>
  </si>
  <si>
    <t>DENOMINACIÓN</t>
  </si>
  <si>
    <t>GASTO CORRIENTE</t>
  </si>
  <si>
    <t>PENSIONES Y JUBILACIONES</t>
  </si>
  <si>
    <t>GASTO DE INVERSIÓN</t>
  </si>
  <si>
    <t>TOTAL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</si>
  <si>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</si>
  <si>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</si>
  <si>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</si>
  <si>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</si>
  <si>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</si>
  <si>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</si>
  <si>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</si>
  <si>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ESTRUCTURA PORCENTUAL</t>
  </si>
  <si>
    <t>TIPO</t>
  </si>
  <si>
    <t>GRUPO</t>
  </si>
  <si>
    <t>MODA LIDAD</t>
  </si>
  <si>
    <t>PRO GRAMA</t>
  </si>
  <si>
    <t>CORRIENTE</t>
  </si>
  <si>
    <t>INVERSIÓN</t>
  </si>
  <si>
    <t/>
  </si>
  <si>
    <t>Programas Federales</t>
  </si>
  <si>
    <t>SP</t>
  </si>
  <si>
    <t>GO</t>
  </si>
  <si>
    <t>OC</t>
  </si>
  <si>
    <t>IF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</si>
  <si>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</si>
  <si>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</si>
  <si>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</si>
  <si>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</si>
  <si>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</si>
  <si>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</si>
  <si>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</si>
  <si>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2</t>
  </si>
  <si>
    <t>Desempeño de las Funciones</t>
  </si>
  <si>
    <t>Aprobado</t>
  </si>
  <si>
    <t>Modificado</t>
  </si>
  <si>
    <t>Devengado</t>
  </si>
  <si>
    <t>Pagado</t>
  </si>
  <si>
    <t>E</t>
  </si>
  <si>
    <t>Prestación de Servicios Públicos</t>
  </si>
  <si>
    <t>010</t>
  </si>
  <si>
    <t>Formación y capacitación de recursos humanos para la salud</t>
  </si>
  <si>
    <t>022</t>
  </si>
  <si>
    <t>Investigación y desarrollo tecnológico en salud</t>
  </si>
  <si>
    <t>023</t>
  </si>
  <si>
    <t>Atención a la Salud</t>
  </si>
  <si>
    <t>K</t>
  </si>
  <si>
    <t>Proyectos de Inversión</t>
  </si>
  <si>
    <t>011</t>
  </si>
  <si>
    <t>Proyectos de infraestructura social de salud</t>
  </si>
  <si>
    <t>3</t>
  </si>
  <si>
    <t>Administrativos y de Apoyo</t>
  </si>
  <si>
    <t>M</t>
  </si>
  <si>
    <t>Apoyo al proceso presupuestario y para mejorar la eficiencia institucional</t>
  </si>
  <si>
    <t>001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</si>
  <si>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</si>
  <si>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</si>
  <si>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</si>
  <si>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</si>
  <si>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1/ Las sumas parciales y total pueden no coincidir debido al redondeo. El símbolo -o- corresponde a porcentajes menores a 0.05% o mayores a 500%.
Fuente: SICOP y Estado del Ejercicio del Presupuesto de Recursos Propios.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</si>
</sst>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8"/>
      <color theme="0"/>
      <name val="Monserrat"/>
    </font>
    <font>
      <sz val="7"/>
      <color indexed="8"/>
      <name val="Monserrat"/>
    </font>
    <font>
      <sz val="7"/>
      <color theme="0"/>
      <name val="Monserrat"/>
    </font>
    <font>
      <sz val="10"/>
      <color indexed="8"/>
      <name val="Monserrat"/>
    </font>
    <font>
      <sz val="7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3" fillId="2" borderId="0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164" fontId="7" fillId="2" borderId="8" xfId="1" applyNumberFormat="1" applyFont="1" applyFill="1" applyBorder="1" applyAlignment="1" applyProtection="1">
      <alignment horizontal="right" vertical="center" wrapText="1"/>
    </xf>
    <xf numFmtId="164" fontId="7" fillId="2" borderId="9" xfId="1" applyNumberFormat="1" applyFont="1" applyFill="1" applyBorder="1" applyAlignment="1" applyProtection="1">
      <alignment horizontal="right" vertical="center" wrapText="1"/>
    </xf>
    <xf numFmtId="164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Font="1" applyFill="1" applyBorder="1" applyAlignment="1" applyProtection="1">
      <alignment horizontal="right" vertical="center" wrapText="1"/>
    </xf>
    <xf numFmtId="3" fontId="6" fillId="2" borderId="8" xfId="1" applyNumberFormat="1" applyFont="1" applyFill="1" applyBorder="1" applyAlignment="1" applyProtection="1">
      <alignment horizontal="right" vertical="center" wrapText="1"/>
    </xf>
    <xf numFmtId="3" fontId="6" fillId="2" borderId="9" xfId="1" applyNumberFormat="1" applyFont="1" applyFill="1" applyBorder="1" applyAlignment="1" applyProtection="1">
      <alignment horizontal="right" vertical="center" wrapText="1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NumberFormat="1" applyFont="1" applyFill="1" applyBorder="1" applyAlignment="1" applyProtection="1">
      <alignment horizontal="right"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4" fontId="6" fillId="2" borderId="9" xfId="1" applyNumberFormat="1" applyFont="1" applyFill="1" applyBorder="1" applyAlignment="1" applyProtection="1">
      <alignment horizontal="right" vertical="center" wrapText="1"/>
    </xf>
    <xf numFmtId="0" fontId="8" fillId="2" borderId="0" xfId="1" applyFont="1" applyFill="1" applyBorder="1" applyAlignment="1" applyProtection="1">
      <alignment horizontal="left" vertical="top" wrapText="1"/>
    </xf>
    <xf numFmtId="165" fontId="6" fillId="2" borderId="8" xfId="1" applyNumberFormat="1" applyFont="1" applyFill="1" applyBorder="1" applyAlignment="1" applyProtection="1">
      <alignment horizontal="right" vertical="center" wrapText="1"/>
    </xf>
    <xf numFmtId="164" fontId="6" fillId="2" borderId="8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78441</xdr:rowOff>
    </xdr:from>
    <xdr:to>
      <xdr:col>6</xdr:col>
      <xdr:colOff>1221440</xdr:colOff>
      <xdr:row>3</xdr:row>
      <xdr:rowOff>114300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619124" y="78441"/>
          <a:ext cx="2069166" cy="588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219075</xdr:colOff>
      <xdr:row>0</xdr:row>
      <xdr:rowOff>76200</xdr:rowOff>
    </xdr:from>
    <xdr:to>
      <xdr:col>20</xdr:col>
      <xdr:colOff>257736</xdr:colOff>
      <xdr:row>5</xdr:row>
      <xdr:rowOff>19050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68550" y="76200"/>
          <a:ext cx="87686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1648275</xdr:colOff>
      <xdr:row>114</xdr:row>
      <xdr:rowOff>107660</xdr:rowOff>
    </xdr:from>
    <xdr:to>
      <xdr:col>8</xdr:col>
      <xdr:colOff>649559</xdr:colOff>
      <xdr:row>121</xdr:row>
      <xdr:rowOff>84468</xdr:rowOff>
    </xdr:to>
    <xdr:sp macro="" textlink="">
      <xdr:nvSpPr>
        <xdr:cNvPr id="4" name="3 Rectángulo"/>
        <xdr:cNvSpPr/>
      </xdr:nvSpPr>
      <xdr:spPr>
        <a:xfrm>
          <a:off x="3115125" y="19567235"/>
          <a:ext cx="2135009" cy="11960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Humberto Moheno Diez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 de Administración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581604</xdr:colOff>
      <xdr:row>114</xdr:row>
      <xdr:rowOff>107660</xdr:rowOff>
    </xdr:from>
    <xdr:to>
      <xdr:col>17</xdr:col>
      <xdr:colOff>10104</xdr:colOff>
      <xdr:row>121</xdr:row>
      <xdr:rowOff>84468</xdr:rowOff>
    </xdr:to>
    <xdr:sp macro="" textlink="">
      <xdr:nvSpPr>
        <xdr:cNvPr id="5" name="4 Rectángulo"/>
        <xdr:cNvSpPr/>
      </xdr:nvSpPr>
      <xdr:spPr>
        <a:xfrm>
          <a:off x="10897179" y="19567235"/>
          <a:ext cx="2286000" cy="11960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Antonio Uribe Andrade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Recursos Financieros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TERCER%20TRIMESTRE/TODOS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T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B1" zoomScale="85" zoomScaleNormal="85" workbookViewId="0">
      <selection activeCell="H11" sqref="H11"/>
    </sheetView>
  </sheetViews>
  <sheetFormatPr baseColWidth="10" defaultColWidth="9.140625" defaultRowHeight="12.75"/>
  <cols>
    <col min="1" max="1" width="3.42578125" style="2" hidden="1" customWidth="1"/>
    <col min="2" max="2" width="1.85546875" style="2" customWidth="1"/>
    <col min="3" max="3" width="3.85546875" style="2" customWidth="1"/>
    <col min="4" max="6" width="5.42578125" style="2" customWidth="1"/>
    <col min="7" max="7" width="32.7109375" style="2" customWidth="1"/>
    <col min="8" max="18" width="14.28515625" style="2" customWidth="1"/>
    <col min="19" max="19" width="10.85546875" style="2" customWidth="1"/>
    <col min="20" max="20" width="12.5703125" style="2" customWidth="1"/>
    <col min="21" max="21" width="10.140625" style="2" customWidth="1"/>
    <col min="22" max="22" width="3.42578125" style="2" customWidth="1"/>
    <col min="23" max="16384" width="9.140625" style="2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</row>
    <row r="4" spans="1:22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</row>
    <row r="5" spans="1:22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</row>
    <row r="6" spans="1:22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</row>
    <row r="7" spans="1:22" ht="20.100000000000001" customHeight="1">
      <c r="A7" s="1"/>
      <c r="B7" s="4" t="s">
        <v>5</v>
      </c>
      <c r="C7" s="4"/>
      <c r="D7" s="4"/>
      <c r="E7" s="4"/>
      <c r="F7" s="4"/>
      <c r="G7" s="5" t="s">
        <v>6</v>
      </c>
      <c r="H7" s="4" t="s">
        <v>7</v>
      </c>
      <c r="I7" s="4"/>
      <c r="J7" s="4"/>
      <c r="K7" s="4"/>
      <c r="L7" s="4"/>
      <c r="M7" s="4" t="s">
        <v>8</v>
      </c>
      <c r="N7" s="6" t="s">
        <v>9</v>
      </c>
      <c r="O7" s="6"/>
      <c r="P7" s="6"/>
      <c r="Q7" s="6"/>
      <c r="R7" s="6" t="s">
        <v>10</v>
      </c>
      <c r="S7" s="6"/>
      <c r="T7" s="6"/>
      <c r="U7" s="6"/>
      <c r="V7" s="1"/>
    </row>
    <row r="8" spans="1:22" ht="15" customHeight="1">
      <c r="A8" s="1"/>
      <c r="B8" s="4"/>
      <c r="C8" s="4"/>
      <c r="D8" s="4"/>
      <c r="E8" s="4"/>
      <c r="F8" s="4"/>
      <c r="G8" s="5"/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4"/>
      <c r="N8" s="8" t="s">
        <v>16</v>
      </c>
      <c r="O8" s="7" t="s">
        <v>13</v>
      </c>
      <c r="P8" s="7" t="s">
        <v>17</v>
      </c>
      <c r="Q8" s="7" t="s">
        <v>15</v>
      </c>
      <c r="R8" s="7" t="s">
        <v>10</v>
      </c>
      <c r="S8" s="9" t="s">
        <v>18</v>
      </c>
      <c r="T8" s="9"/>
      <c r="U8" s="9"/>
      <c r="V8" s="1"/>
    </row>
    <row r="9" spans="1:22" ht="35.1" customHeight="1">
      <c r="A9" s="1"/>
      <c r="B9" s="9" t="s">
        <v>19</v>
      </c>
      <c r="C9" s="9"/>
      <c r="D9" s="10" t="s">
        <v>20</v>
      </c>
      <c r="E9" s="10" t="s">
        <v>21</v>
      </c>
      <c r="F9" s="10" t="s">
        <v>22</v>
      </c>
      <c r="G9" s="5"/>
      <c r="H9" s="7"/>
      <c r="I9" s="7"/>
      <c r="J9" s="7"/>
      <c r="K9" s="7"/>
      <c r="L9" s="7"/>
      <c r="M9" s="4"/>
      <c r="N9" s="8"/>
      <c r="O9" s="7"/>
      <c r="P9" s="7"/>
      <c r="Q9" s="7"/>
      <c r="R9" s="7"/>
      <c r="S9" s="11" t="s">
        <v>23</v>
      </c>
      <c r="T9" s="11" t="s">
        <v>8</v>
      </c>
      <c r="U9" s="12" t="s">
        <v>24</v>
      </c>
      <c r="V9" s="1"/>
    </row>
    <row r="10" spans="1:22" ht="15" customHeight="1">
      <c r="A10" s="1"/>
      <c r="B10" s="13" t="s">
        <v>25</v>
      </c>
      <c r="C10" s="13"/>
      <c r="D10" s="14" t="s">
        <v>25</v>
      </c>
      <c r="E10" s="14" t="s">
        <v>25</v>
      </c>
      <c r="F10" s="14" t="s">
        <v>25</v>
      </c>
      <c r="G10" s="15" t="s">
        <v>26</v>
      </c>
      <c r="H10" s="16" t="s">
        <v>27</v>
      </c>
      <c r="I10" s="17" t="s">
        <v>28</v>
      </c>
      <c r="J10" s="17">
        <v>0</v>
      </c>
      <c r="K10" s="17" t="s">
        <v>29</v>
      </c>
      <c r="L10" s="17">
        <v>0</v>
      </c>
      <c r="M10" s="17">
        <v>0</v>
      </c>
      <c r="N10" s="17" t="s">
        <v>30</v>
      </c>
      <c r="O10" s="18">
        <v>0</v>
      </c>
      <c r="P10" s="18">
        <v>0</v>
      </c>
      <c r="Q10" s="18">
        <v>0</v>
      </c>
      <c r="R10" s="18">
        <v>0</v>
      </c>
      <c r="S10" s="19" t="s">
        <v>25</v>
      </c>
      <c r="T10" s="19" t="s">
        <v>25</v>
      </c>
      <c r="U10" s="19" t="s">
        <v>25</v>
      </c>
      <c r="V10" s="1"/>
    </row>
    <row r="11" spans="1:22" ht="15" customHeight="1">
      <c r="A11" s="1"/>
      <c r="B11" s="13" t="s">
        <v>25</v>
      </c>
      <c r="C11" s="13"/>
      <c r="D11" s="14" t="s">
        <v>25</v>
      </c>
      <c r="E11" s="14" t="s">
        <v>25</v>
      </c>
      <c r="F11" s="14" t="s">
        <v>25</v>
      </c>
      <c r="G11" s="15" t="s">
        <v>31</v>
      </c>
      <c r="H11" s="20">
        <v>792988868</v>
      </c>
      <c r="I11" s="20">
        <v>439404366</v>
      </c>
      <c r="J11" s="20">
        <v>0</v>
      </c>
      <c r="K11" s="20">
        <v>159410500</v>
      </c>
      <c r="L11" s="21">
        <v>1391803734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1">
        <v>1391803734</v>
      </c>
      <c r="S11" s="22">
        <f>+L11/R11</f>
        <v>1</v>
      </c>
      <c r="T11" s="23">
        <f>+M11/R11</f>
        <v>0</v>
      </c>
      <c r="U11" s="23">
        <f>+Q11/R11</f>
        <v>0</v>
      </c>
      <c r="V11" s="1"/>
    </row>
    <row r="12" spans="1:22" ht="15" customHeight="1">
      <c r="A12" s="1"/>
      <c r="B12" s="13" t="s">
        <v>25</v>
      </c>
      <c r="C12" s="13"/>
      <c r="D12" s="14" t="s">
        <v>25</v>
      </c>
      <c r="E12" s="14" t="s">
        <v>25</v>
      </c>
      <c r="F12" s="14" t="s">
        <v>25</v>
      </c>
      <c r="G12" s="15" t="s">
        <v>32</v>
      </c>
      <c r="H12" s="20">
        <v>828185938.95000005</v>
      </c>
      <c r="I12" s="20">
        <v>604324376.30000007</v>
      </c>
      <c r="J12" s="20">
        <v>0</v>
      </c>
      <c r="K12" s="20">
        <v>1037224.87</v>
      </c>
      <c r="L12" s="21">
        <v>1433547540.1199999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1">
        <v>1433547540.1199999</v>
      </c>
      <c r="S12" s="22">
        <f t="shared" ref="S12:S14" si="0">+L12/R12</f>
        <v>1</v>
      </c>
      <c r="T12" s="23">
        <f t="shared" ref="T12:T14" si="1">+M12/R12</f>
        <v>0</v>
      </c>
      <c r="U12" s="23">
        <f t="shared" ref="U12:U14" si="2">+Q12/R12</f>
        <v>0</v>
      </c>
      <c r="V12" s="1"/>
    </row>
    <row r="13" spans="1:22" ht="15" customHeight="1">
      <c r="A13" s="1"/>
      <c r="B13" s="13" t="s">
        <v>25</v>
      </c>
      <c r="C13" s="13"/>
      <c r="D13" s="14" t="s">
        <v>25</v>
      </c>
      <c r="E13" s="14" t="s">
        <v>25</v>
      </c>
      <c r="F13" s="14" t="s">
        <v>25</v>
      </c>
      <c r="G13" s="15" t="s">
        <v>33</v>
      </c>
      <c r="H13" s="20">
        <v>828185938.95000005</v>
      </c>
      <c r="I13" s="20">
        <v>524092370.50999999</v>
      </c>
      <c r="J13" s="20">
        <v>0</v>
      </c>
      <c r="K13" s="20">
        <v>1037224.87</v>
      </c>
      <c r="L13" s="21">
        <v>1353315534.3299999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1">
        <v>1353315534.3299999</v>
      </c>
      <c r="S13" s="22">
        <f t="shared" si="0"/>
        <v>1</v>
      </c>
      <c r="T13" s="23">
        <f t="shared" si="1"/>
        <v>0</v>
      </c>
      <c r="U13" s="23">
        <f t="shared" si="2"/>
        <v>0</v>
      </c>
      <c r="V13" s="1"/>
    </row>
    <row r="14" spans="1:22" ht="15" customHeight="1">
      <c r="A14" s="1"/>
      <c r="B14" s="13" t="s">
        <v>25</v>
      </c>
      <c r="C14" s="13"/>
      <c r="D14" s="14" t="s">
        <v>25</v>
      </c>
      <c r="E14" s="14" t="s">
        <v>25</v>
      </c>
      <c r="F14" s="14" t="s">
        <v>25</v>
      </c>
      <c r="G14" s="15" t="s">
        <v>34</v>
      </c>
      <c r="H14" s="20">
        <v>828185938.95000005</v>
      </c>
      <c r="I14" s="20">
        <v>524092370.50999999</v>
      </c>
      <c r="J14" s="20">
        <v>0</v>
      </c>
      <c r="K14" s="20">
        <v>1037224.87</v>
      </c>
      <c r="L14" s="21">
        <v>1353315534.3299999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1">
        <v>1353315534.3299999</v>
      </c>
      <c r="S14" s="22">
        <f t="shared" si="0"/>
        <v>1</v>
      </c>
      <c r="T14" s="23">
        <f t="shared" si="1"/>
        <v>0</v>
      </c>
      <c r="U14" s="23">
        <f t="shared" si="2"/>
        <v>0</v>
      </c>
      <c r="V14" s="1"/>
    </row>
    <row r="15" spans="1:22" ht="15" customHeight="1">
      <c r="A15" s="1"/>
      <c r="B15" s="13" t="s">
        <v>25</v>
      </c>
      <c r="C15" s="13"/>
      <c r="D15" s="14" t="s">
        <v>25</v>
      </c>
      <c r="E15" s="14" t="s">
        <v>25</v>
      </c>
      <c r="F15" s="14" t="s">
        <v>25</v>
      </c>
      <c r="G15" s="15" t="s">
        <v>35</v>
      </c>
      <c r="H15" s="24">
        <v>1.0443853279287145</v>
      </c>
      <c r="I15" s="24">
        <v>1.1927336436843687</v>
      </c>
      <c r="J15" s="25"/>
      <c r="K15" s="24">
        <v>153.68943091385768</v>
      </c>
      <c r="L15" s="24">
        <v>0.97234653225179513</v>
      </c>
      <c r="M15" s="18"/>
      <c r="N15" s="21"/>
      <c r="O15" s="18">
        <v>0</v>
      </c>
      <c r="P15" s="18">
        <v>0</v>
      </c>
      <c r="Q15" s="21"/>
      <c r="R15" s="24">
        <v>0.97234653225179513</v>
      </c>
      <c r="S15" s="22"/>
      <c r="T15" s="18"/>
      <c r="U15" s="22"/>
      <c r="V15" s="1"/>
    </row>
    <row r="16" spans="1:22" ht="15" customHeight="1">
      <c r="A16" s="1"/>
      <c r="B16" s="13" t="s">
        <v>25</v>
      </c>
      <c r="C16" s="13"/>
      <c r="D16" s="14" t="s">
        <v>25</v>
      </c>
      <c r="E16" s="14" t="s">
        <v>25</v>
      </c>
      <c r="F16" s="14" t="s">
        <v>25</v>
      </c>
      <c r="G16" s="15" t="s">
        <v>36</v>
      </c>
      <c r="H16" s="24">
        <v>1</v>
      </c>
      <c r="I16" s="24">
        <v>0.86723685335808609</v>
      </c>
      <c r="J16" s="25"/>
      <c r="K16" s="24">
        <v>0.5</v>
      </c>
      <c r="L16" s="24">
        <v>0.94403254615240462</v>
      </c>
      <c r="M16" s="18"/>
      <c r="N16" s="24"/>
      <c r="O16" s="18">
        <v>0</v>
      </c>
      <c r="P16" s="18">
        <v>0</v>
      </c>
      <c r="Q16" s="24"/>
      <c r="R16" s="24">
        <v>0.94403254615240462</v>
      </c>
      <c r="S16" s="22"/>
      <c r="T16" s="18"/>
      <c r="U16" s="22"/>
      <c r="V16" s="1"/>
    </row>
    <row r="17" spans="1:22" ht="15" customHeight="1">
      <c r="A17" s="1"/>
      <c r="B17" s="13" t="s">
        <v>25</v>
      </c>
      <c r="C17" s="13"/>
      <c r="D17" s="14" t="s">
        <v>25</v>
      </c>
      <c r="E17" s="14" t="s">
        <v>25</v>
      </c>
      <c r="F17" s="14" t="s">
        <v>25</v>
      </c>
      <c r="G17" s="26"/>
      <c r="H17" s="27"/>
      <c r="I17" s="22"/>
      <c r="J17" s="18"/>
      <c r="K17" s="22"/>
      <c r="L17" s="22"/>
      <c r="M17" s="18"/>
      <c r="N17" s="22"/>
      <c r="O17" s="18"/>
      <c r="P17" s="18"/>
      <c r="Q17" s="22"/>
      <c r="R17" s="22"/>
      <c r="S17" s="22"/>
      <c r="T17" s="18"/>
      <c r="U17" s="22"/>
      <c r="V17" s="1"/>
    </row>
    <row r="18" spans="1:22" ht="18" customHeight="1">
      <c r="A18" s="1"/>
      <c r="B18" s="13" t="s">
        <v>37</v>
      </c>
      <c r="C18" s="13"/>
      <c r="D18" s="14" t="s">
        <v>38</v>
      </c>
      <c r="E18" s="14" t="s">
        <v>25</v>
      </c>
      <c r="F18" s="14" t="s">
        <v>25</v>
      </c>
      <c r="G18" s="15" t="s">
        <v>39</v>
      </c>
      <c r="H18" s="2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22"/>
      <c r="T18" s="18"/>
      <c r="U18" s="22"/>
      <c r="V18" s="1"/>
    </row>
    <row r="19" spans="1:22" ht="15" customHeight="1">
      <c r="A19" s="1"/>
      <c r="B19" s="13" t="s">
        <v>37</v>
      </c>
      <c r="C19" s="13"/>
      <c r="D19" s="14" t="s">
        <v>38</v>
      </c>
      <c r="E19" s="14" t="s">
        <v>25</v>
      </c>
      <c r="F19" s="14" t="s">
        <v>25</v>
      </c>
      <c r="G19" s="15" t="s">
        <v>40</v>
      </c>
      <c r="H19" s="29">
        <v>335891374</v>
      </c>
      <c r="I19" s="20">
        <v>435690559</v>
      </c>
      <c r="J19" s="20">
        <v>0</v>
      </c>
      <c r="K19" s="20">
        <v>159410500</v>
      </c>
      <c r="L19" s="21">
        <v>930992433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1">
        <v>930992433</v>
      </c>
      <c r="S19" s="22">
        <f>+L19/R19</f>
        <v>1</v>
      </c>
      <c r="T19" s="23">
        <f>+M19/R19</f>
        <v>0</v>
      </c>
      <c r="U19" s="23">
        <f>+Q19/R19</f>
        <v>0</v>
      </c>
      <c r="V19" s="1"/>
    </row>
    <row r="20" spans="1:22" ht="15" customHeight="1">
      <c r="A20" s="1"/>
      <c r="B20" s="13" t="s">
        <v>37</v>
      </c>
      <c r="C20" s="13"/>
      <c r="D20" s="14" t="s">
        <v>38</v>
      </c>
      <c r="E20" s="14" t="s">
        <v>25</v>
      </c>
      <c r="F20" s="14" t="s">
        <v>25</v>
      </c>
      <c r="G20" s="15" t="s">
        <v>41</v>
      </c>
      <c r="H20" s="20">
        <v>348258603.41000003</v>
      </c>
      <c r="I20" s="20">
        <v>598355836.61000001</v>
      </c>
      <c r="J20" s="20">
        <v>0</v>
      </c>
      <c r="K20" s="20">
        <v>1037224.87</v>
      </c>
      <c r="L20" s="21">
        <v>947651664.88999999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1">
        <v>947651664.88999999</v>
      </c>
      <c r="S20" s="22">
        <f t="shared" ref="S20:S22" si="3">+L20/R20</f>
        <v>1</v>
      </c>
      <c r="T20" s="23">
        <f t="shared" ref="T20:T22" si="4">+M20/R20</f>
        <v>0</v>
      </c>
      <c r="U20" s="23">
        <f t="shared" ref="U20:U22" si="5">+Q20/R20</f>
        <v>0</v>
      </c>
      <c r="V20" s="1"/>
    </row>
    <row r="21" spans="1:22" ht="15" customHeight="1">
      <c r="A21" s="1"/>
      <c r="B21" s="13" t="s">
        <v>37</v>
      </c>
      <c r="C21" s="13"/>
      <c r="D21" s="14" t="s">
        <v>38</v>
      </c>
      <c r="E21" s="14" t="s">
        <v>25</v>
      </c>
      <c r="F21" s="14" t="s">
        <v>25</v>
      </c>
      <c r="G21" s="15" t="s">
        <v>42</v>
      </c>
      <c r="H21" s="20">
        <v>348258603.41000003</v>
      </c>
      <c r="I21" s="20">
        <v>519518550.30000001</v>
      </c>
      <c r="J21" s="20">
        <v>0</v>
      </c>
      <c r="K21" s="20">
        <v>1037224.87</v>
      </c>
      <c r="L21" s="21">
        <v>868814378.58000004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1">
        <v>868814378.58000004</v>
      </c>
      <c r="S21" s="22">
        <f t="shared" si="3"/>
        <v>1</v>
      </c>
      <c r="T21" s="23">
        <f t="shared" si="4"/>
        <v>0</v>
      </c>
      <c r="U21" s="23">
        <f t="shared" si="5"/>
        <v>0</v>
      </c>
      <c r="V21" s="1"/>
    </row>
    <row r="22" spans="1:22" ht="15" customHeight="1">
      <c r="A22" s="1"/>
      <c r="B22" s="13" t="s">
        <v>37</v>
      </c>
      <c r="C22" s="13"/>
      <c r="D22" s="14" t="s">
        <v>38</v>
      </c>
      <c r="E22" s="14" t="s">
        <v>25</v>
      </c>
      <c r="F22" s="14" t="s">
        <v>25</v>
      </c>
      <c r="G22" s="15" t="s">
        <v>43</v>
      </c>
      <c r="H22" s="20">
        <v>348258603.41000003</v>
      </c>
      <c r="I22" s="20">
        <v>519518550.30000001</v>
      </c>
      <c r="J22" s="20">
        <v>0</v>
      </c>
      <c r="K22" s="20">
        <v>1037224.87</v>
      </c>
      <c r="L22" s="21">
        <v>868814378.58000004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1">
        <v>868814378.58000004</v>
      </c>
      <c r="S22" s="22">
        <f t="shared" si="3"/>
        <v>1</v>
      </c>
      <c r="T22" s="23">
        <f t="shared" si="4"/>
        <v>0</v>
      </c>
      <c r="U22" s="23">
        <f t="shared" si="5"/>
        <v>0</v>
      </c>
      <c r="V22" s="1"/>
    </row>
    <row r="23" spans="1:22" ht="15" customHeight="1">
      <c r="A23" s="1"/>
      <c r="B23" s="13" t="s">
        <v>37</v>
      </c>
      <c r="C23" s="13"/>
      <c r="D23" s="14" t="s">
        <v>38</v>
      </c>
      <c r="E23" s="14" t="s">
        <v>25</v>
      </c>
      <c r="F23" s="14" t="s">
        <v>25</v>
      </c>
      <c r="G23" s="15" t="s">
        <v>35</v>
      </c>
      <c r="H23" s="24">
        <v>1.036819133706006</v>
      </c>
      <c r="I23" s="24">
        <v>1.1924025884159679</v>
      </c>
      <c r="J23" s="22"/>
      <c r="K23" s="24">
        <v>153.68943091385768</v>
      </c>
      <c r="L23" s="24">
        <v>0.93321314737259531</v>
      </c>
      <c r="M23" s="18">
        <v>0</v>
      </c>
      <c r="N23" s="18">
        <v>0</v>
      </c>
      <c r="O23" s="18">
        <v>0</v>
      </c>
      <c r="P23" s="18">
        <v>0</v>
      </c>
      <c r="Q23" s="21"/>
      <c r="R23" s="24">
        <v>0.93321314737259531</v>
      </c>
      <c r="S23" s="22"/>
      <c r="T23" s="18"/>
      <c r="U23" s="22"/>
      <c r="V23" s="1"/>
    </row>
    <row r="24" spans="1:22" ht="15" customHeight="1">
      <c r="A24" s="1"/>
      <c r="B24" s="13" t="s">
        <v>37</v>
      </c>
      <c r="C24" s="13"/>
      <c r="D24" s="14" t="s">
        <v>38</v>
      </c>
      <c r="E24" s="14" t="s">
        <v>25</v>
      </c>
      <c r="F24" s="14" t="s">
        <v>25</v>
      </c>
      <c r="G24" s="15" t="s">
        <v>36</v>
      </c>
      <c r="H24" s="24">
        <v>1</v>
      </c>
      <c r="I24" s="24">
        <v>0.86824347405608238</v>
      </c>
      <c r="J24" s="22"/>
      <c r="K24" s="24">
        <v>1</v>
      </c>
      <c r="L24" s="24">
        <v>0.9168077372405069</v>
      </c>
      <c r="M24" s="18">
        <v>0</v>
      </c>
      <c r="N24" s="24"/>
      <c r="O24" s="18">
        <v>0</v>
      </c>
      <c r="P24" s="18">
        <v>0</v>
      </c>
      <c r="Q24" s="24"/>
      <c r="R24" s="24">
        <v>0.9168077372405069</v>
      </c>
      <c r="S24" s="22"/>
      <c r="T24" s="18"/>
      <c r="U24" s="22"/>
      <c r="V24" s="1"/>
    </row>
    <row r="25" spans="1:22" ht="15" customHeight="1">
      <c r="A25" s="1"/>
      <c r="B25" s="13" t="s">
        <v>25</v>
      </c>
      <c r="C25" s="13"/>
      <c r="D25" s="14" t="s">
        <v>25</v>
      </c>
      <c r="E25" s="14" t="s">
        <v>25</v>
      </c>
      <c r="F25" s="14" t="s">
        <v>25</v>
      </c>
      <c r="G25" s="26"/>
      <c r="H25" s="27"/>
      <c r="I25" s="22"/>
      <c r="J25" s="18"/>
      <c r="K25" s="22"/>
      <c r="L25" s="22"/>
      <c r="M25" s="18"/>
      <c r="N25" s="22"/>
      <c r="O25" s="18"/>
      <c r="P25" s="18"/>
      <c r="Q25" s="22"/>
      <c r="R25" s="22"/>
      <c r="S25" s="22"/>
      <c r="T25" s="18"/>
      <c r="U25" s="22"/>
      <c r="V25" s="1"/>
    </row>
    <row r="26" spans="1:22" ht="18" customHeight="1">
      <c r="A26" s="1"/>
      <c r="B26" s="13" t="s">
        <v>37</v>
      </c>
      <c r="C26" s="13"/>
      <c r="D26" s="14" t="s">
        <v>38</v>
      </c>
      <c r="E26" s="14" t="s">
        <v>44</v>
      </c>
      <c r="F26" s="14" t="s">
        <v>25</v>
      </c>
      <c r="G26" s="15" t="s">
        <v>45</v>
      </c>
      <c r="H26" s="2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2"/>
      <c r="T26" s="18"/>
      <c r="U26" s="22"/>
      <c r="V26" s="1"/>
    </row>
    <row r="27" spans="1:22" ht="15" customHeight="1">
      <c r="A27" s="1"/>
      <c r="B27" s="13" t="s">
        <v>37</v>
      </c>
      <c r="C27" s="13"/>
      <c r="D27" s="14" t="s">
        <v>38</v>
      </c>
      <c r="E27" s="14" t="s">
        <v>44</v>
      </c>
      <c r="F27" s="14" t="s">
        <v>25</v>
      </c>
      <c r="G27" s="15" t="s">
        <v>40</v>
      </c>
      <c r="H27" s="20">
        <v>335891374</v>
      </c>
      <c r="I27" s="20">
        <v>435690559</v>
      </c>
      <c r="J27" s="20">
        <v>0</v>
      </c>
      <c r="K27" s="20">
        <v>159410500</v>
      </c>
      <c r="L27" s="21">
        <v>930992433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1">
        <v>930992433</v>
      </c>
      <c r="S27" s="22">
        <f>+L27/R27</f>
        <v>1</v>
      </c>
      <c r="T27" s="23">
        <f>+M27/R27</f>
        <v>0</v>
      </c>
      <c r="U27" s="23">
        <f>+Q27/R27</f>
        <v>0</v>
      </c>
      <c r="V27" s="1"/>
    </row>
    <row r="28" spans="1:22" ht="15" customHeight="1">
      <c r="A28" s="1"/>
      <c r="B28" s="13" t="s">
        <v>37</v>
      </c>
      <c r="C28" s="13"/>
      <c r="D28" s="14" t="s">
        <v>38</v>
      </c>
      <c r="E28" s="14" t="s">
        <v>44</v>
      </c>
      <c r="F28" s="14" t="s">
        <v>25</v>
      </c>
      <c r="G28" s="15" t="s">
        <v>41</v>
      </c>
      <c r="H28" s="20">
        <v>348258603.41000003</v>
      </c>
      <c r="I28" s="20">
        <v>598355836.61000001</v>
      </c>
      <c r="J28" s="20">
        <v>0</v>
      </c>
      <c r="K28" s="20">
        <v>1037224.87</v>
      </c>
      <c r="L28" s="21">
        <v>947651664.88999999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1">
        <v>947651664.88999999</v>
      </c>
      <c r="S28" s="22">
        <f t="shared" ref="S28:S30" si="6">+L28/R28</f>
        <v>1</v>
      </c>
      <c r="T28" s="23">
        <f t="shared" ref="T28:T30" si="7">+M28/R28</f>
        <v>0</v>
      </c>
      <c r="U28" s="23">
        <f t="shared" ref="U28:U30" si="8">+Q28/R28</f>
        <v>0</v>
      </c>
      <c r="V28" s="1"/>
    </row>
    <row r="29" spans="1:22" ht="15" customHeight="1">
      <c r="A29" s="1"/>
      <c r="B29" s="13" t="s">
        <v>37</v>
      </c>
      <c r="C29" s="13"/>
      <c r="D29" s="14" t="s">
        <v>38</v>
      </c>
      <c r="E29" s="14" t="s">
        <v>44</v>
      </c>
      <c r="F29" s="14" t="s">
        <v>25</v>
      </c>
      <c r="G29" s="15" t="s">
        <v>42</v>
      </c>
      <c r="H29" s="20">
        <v>348258603.41000003</v>
      </c>
      <c r="I29" s="20">
        <v>519518550.30000001</v>
      </c>
      <c r="J29" s="20">
        <v>0</v>
      </c>
      <c r="K29" s="20">
        <v>1037224.87</v>
      </c>
      <c r="L29" s="21">
        <v>868814378.58000004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868814378.58000004</v>
      </c>
      <c r="S29" s="22">
        <f t="shared" si="6"/>
        <v>1</v>
      </c>
      <c r="T29" s="23">
        <f t="shared" si="7"/>
        <v>0</v>
      </c>
      <c r="U29" s="23">
        <f t="shared" si="8"/>
        <v>0</v>
      </c>
      <c r="V29" s="1"/>
    </row>
    <row r="30" spans="1:22" ht="15" customHeight="1">
      <c r="A30" s="1"/>
      <c r="B30" s="13" t="s">
        <v>37</v>
      </c>
      <c r="C30" s="13"/>
      <c r="D30" s="14" t="s">
        <v>38</v>
      </c>
      <c r="E30" s="14" t="s">
        <v>44</v>
      </c>
      <c r="F30" s="14" t="s">
        <v>25</v>
      </c>
      <c r="G30" s="15" t="s">
        <v>43</v>
      </c>
      <c r="H30" s="20">
        <v>348258603.41000003</v>
      </c>
      <c r="I30" s="20">
        <v>519518550.30000001</v>
      </c>
      <c r="J30" s="20">
        <v>0</v>
      </c>
      <c r="K30" s="20">
        <v>1037224.87</v>
      </c>
      <c r="L30" s="21">
        <v>868814378.58000004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1">
        <v>868814378.58000004</v>
      </c>
      <c r="S30" s="22">
        <f t="shared" si="6"/>
        <v>1</v>
      </c>
      <c r="T30" s="23">
        <f t="shared" si="7"/>
        <v>0</v>
      </c>
      <c r="U30" s="23">
        <f t="shared" si="8"/>
        <v>0</v>
      </c>
      <c r="V30" s="1"/>
    </row>
    <row r="31" spans="1:22" ht="15" customHeight="1">
      <c r="A31" s="1"/>
      <c r="B31" s="13" t="s">
        <v>37</v>
      </c>
      <c r="C31" s="13"/>
      <c r="D31" s="14" t="s">
        <v>38</v>
      </c>
      <c r="E31" s="14" t="s">
        <v>44</v>
      </c>
      <c r="F31" s="14" t="s">
        <v>25</v>
      </c>
      <c r="G31" s="15" t="s">
        <v>35</v>
      </c>
      <c r="H31" s="24">
        <v>1.036819133706006</v>
      </c>
      <c r="I31" s="24">
        <v>1.1924025884159679</v>
      </c>
      <c r="J31" s="25"/>
      <c r="K31" s="24">
        <v>153.68943091385768</v>
      </c>
      <c r="L31" s="24">
        <v>0.93321314737259531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4">
        <v>0.93321314737259531</v>
      </c>
      <c r="S31" s="22"/>
      <c r="T31" s="18"/>
      <c r="U31" s="18"/>
      <c r="V31" s="1"/>
    </row>
    <row r="32" spans="1:22" ht="15" customHeight="1">
      <c r="A32" s="1"/>
      <c r="B32" s="13" t="s">
        <v>37</v>
      </c>
      <c r="C32" s="13"/>
      <c r="D32" s="14" t="s">
        <v>38</v>
      </c>
      <c r="E32" s="14" t="s">
        <v>44</v>
      </c>
      <c r="F32" s="14" t="s">
        <v>25</v>
      </c>
      <c r="G32" s="15" t="s">
        <v>36</v>
      </c>
      <c r="H32" s="24">
        <v>1</v>
      </c>
      <c r="I32" s="24">
        <v>0.86824347405608238</v>
      </c>
      <c r="J32" s="25"/>
      <c r="K32" s="24">
        <v>1</v>
      </c>
      <c r="L32" s="24">
        <v>0.9168077372405069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4">
        <v>0.9168077372405069</v>
      </c>
      <c r="S32" s="22"/>
      <c r="T32" s="18"/>
      <c r="U32" s="18"/>
      <c r="V32" s="1"/>
    </row>
    <row r="33" spans="1:22" ht="15" customHeight="1">
      <c r="A33" s="1"/>
      <c r="B33" s="13" t="s">
        <v>25</v>
      </c>
      <c r="C33" s="13"/>
      <c r="D33" s="14" t="s">
        <v>25</v>
      </c>
      <c r="E33" s="14" t="s">
        <v>25</v>
      </c>
      <c r="F33" s="14" t="s">
        <v>25</v>
      </c>
      <c r="G33" s="26"/>
      <c r="H33" s="27"/>
      <c r="I33" s="22"/>
      <c r="J33" s="18"/>
      <c r="K33" s="22"/>
      <c r="L33" s="22"/>
      <c r="M33" s="18"/>
      <c r="N33" s="18"/>
      <c r="O33" s="18"/>
      <c r="P33" s="18"/>
      <c r="Q33" s="18"/>
      <c r="R33" s="22"/>
      <c r="S33" s="22"/>
      <c r="T33" s="18"/>
      <c r="U33" s="18"/>
      <c r="V33" s="1"/>
    </row>
    <row r="34" spans="1:22" ht="26.1" customHeight="1">
      <c r="A34" s="30" t="str">
        <f>+E34&amp;F34</f>
        <v>E010</v>
      </c>
      <c r="B34" s="13" t="s">
        <v>37</v>
      </c>
      <c r="C34" s="13"/>
      <c r="D34" s="14" t="s">
        <v>38</v>
      </c>
      <c r="E34" s="14" t="s">
        <v>44</v>
      </c>
      <c r="F34" s="14" t="s">
        <v>46</v>
      </c>
      <c r="G34" s="15" t="s">
        <v>47</v>
      </c>
      <c r="H34" s="2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2"/>
      <c r="T34" s="18"/>
      <c r="U34" s="18"/>
      <c r="V34" s="1"/>
    </row>
    <row r="35" spans="1:22" ht="15" customHeight="1">
      <c r="A35" s="30" t="str">
        <f t="shared" ref="A35:A40" si="9">+E35&amp;F35</f>
        <v>E010</v>
      </c>
      <c r="B35" s="13" t="s">
        <v>37</v>
      </c>
      <c r="C35" s="13"/>
      <c r="D35" s="14" t="s">
        <v>38</v>
      </c>
      <c r="E35" s="14" t="s">
        <v>44</v>
      </c>
      <c r="F35" s="14" t="s">
        <v>46</v>
      </c>
      <c r="G35" s="15" t="s">
        <v>40</v>
      </c>
      <c r="H35" s="20">
        <v>6797828</v>
      </c>
      <c r="I35" s="20">
        <v>16233280</v>
      </c>
      <c r="J35" s="20">
        <v>0</v>
      </c>
      <c r="K35" s="20">
        <v>0</v>
      </c>
      <c r="L35" s="21">
        <v>23031108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23031108</v>
      </c>
      <c r="S35" s="22">
        <f>+L35/R35</f>
        <v>1</v>
      </c>
      <c r="T35" s="23">
        <f>+M35/R35</f>
        <v>0</v>
      </c>
      <c r="U35" s="23">
        <f>+Q35/R35</f>
        <v>0</v>
      </c>
      <c r="V35" s="1"/>
    </row>
    <row r="36" spans="1:22" ht="15" customHeight="1">
      <c r="A36" s="30" t="str">
        <f t="shared" si="9"/>
        <v>E010</v>
      </c>
      <c r="B36" s="13" t="s">
        <v>37</v>
      </c>
      <c r="C36" s="13"/>
      <c r="D36" s="14" t="s">
        <v>38</v>
      </c>
      <c r="E36" s="14" t="s">
        <v>44</v>
      </c>
      <c r="F36" s="14" t="s">
        <v>46</v>
      </c>
      <c r="G36" s="15" t="s">
        <v>41</v>
      </c>
      <c r="H36" s="20">
        <v>6848875.5200000005</v>
      </c>
      <c r="I36" s="20">
        <v>14054952.020000001</v>
      </c>
      <c r="J36" s="20">
        <v>0</v>
      </c>
      <c r="K36" s="20">
        <v>0</v>
      </c>
      <c r="L36" s="21">
        <v>20903827.540000003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1">
        <v>20903827.540000003</v>
      </c>
      <c r="S36" s="22">
        <f t="shared" ref="S36:S38" si="10">+L36/R36</f>
        <v>1</v>
      </c>
      <c r="T36" s="23">
        <f t="shared" ref="T36:T38" si="11">+M36/R36</f>
        <v>0</v>
      </c>
      <c r="U36" s="23">
        <f t="shared" ref="U36:U38" si="12">+Q36/R36</f>
        <v>0</v>
      </c>
      <c r="V36" s="1"/>
    </row>
    <row r="37" spans="1:22" ht="15" customHeight="1">
      <c r="A37" s="30" t="str">
        <f t="shared" si="9"/>
        <v>E010</v>
      </c>
      <c r="B37" s="13" t="s">
        <v>37</v>
      </c>
      <c r="C37" s="13"/>
      <c r="D37" s="14" t="s">
        <v>38</v>
      </c>
      <c r="E37" s="14" t="s">
        <v>44</v>
      </c>
      <c r="F37" s="14" t="s">
        <v>46</v>
      </c>
      <c r="G37" s="15" t="s">
        <v>42</v>
      </c>
      <c r="H37" s="20">
        <v>6848875.5200000005</v>
      </c>
      <c r="I37" s="20">
        <v>12804024.330000002</v>
      </c>
      <c r="J37" s="20">
        <v>0</v>
      </c>
      <c r="K37" s="20">
        <v>0</v>
      </c>
      <c r="L37" s="21">
        <v>19652899.850000001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1">
        <v>19652899.850000001</v>
      </c>
      <c r="S37" s="22">
        <f t="shared" si="10"/>
        <v>1</v>
      </c>
      <c r="T37" s="23">
        <f t="shared" si="11"/>
        <v>0</v>
      </c>
      <c r="U37" s="23">
        <f t="shared" si="12"/>
        <v>0</v>
      </c>
      <c r="V37" s="1"/>
    </row>
    <row r="38" spans="1:22" ht="15" customHeight="1">
      <c r="A38" s="30" t="str">
        <f t="shared" si="9"/>
        <v>E010</v>
      </c>
      <c r="B38" s="13" t="s">
        <v>37</v>
      </c>
      <c r="C38" s="13"/>
      <c r="D38" s="14" t="s">
        <v>38</v>
      </c>
      <c r="E38" s="14" t="s">
        <v>44</v>
      </c>
      <c r="F38" s="14" t="s">
        <v>46</v>
      </c>
      <c r="G38" s="15" t="s">
        <v>43</v>
      </c>
      <c r="H38" s="20">
        <v>6848875.5200000005</v>
      </c>
      <c r="I38" s="20">
        <v>12804024.330000002</v>
      </c>
      <c r="J38" s="20">
        <v>0</v>
      </c>
      <c r="K38" s="20">
        <v>0</v>
      </c>
      <c r="L38" s="21">
        <v>19652899.850000001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1">
        <v>19652899.850000001</v>
      </c>
      <c r="S38" s="22">
        <f t="shared" si="10"/>
        <v>1</v>
      </c>
      <c r="T38" s="23">
        <f t="shared" si="11"/>
        <v>0</v>
      </c>
      <c r="U38" s="23">
        <f t="shared" si="12"/>
        <v>0</v>
      </c>
      <c r="V38" s="1"/>
    </row>
    <row r="39" spans="1:22" ht="15" customHeight="1">
      <c r="A39" s="30" t="str">
        <f t="shared" si="9"/>
        <v>E010</v>
      </c>
      <c r="B39" s="13" t="s">
        <v>37</v>
      </c>
      <c r="C39" s="13"/>
      <c r="D39" s="14" t="s">
        <v>38</v>
      </c>
      <c r="E39" s="14" t="s">
        <v>44</v>
      </c>
      <c r="F39" s="14" t="s">
        <v>46</v>
      </c>
      <c r="G39" s="15" t="s">
        <v>35</v>
      </c>
      <c r="H39" s="24">
        <v>1.0075093868217908</v>
      </c>
      <c r="I39" s="24">
        <v>0.78875152341362942</v>
      </c>
      <c r="J39" s="25"/>
      <c r="K39" s="25"/>
      <c r="L39" s="24">
        <v>0.85331977297835615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4">
        <v>0.85331977297835615</v>
      </c>
      <c r="S39" s="22"/>
      <c r="T39" s="18"/>
      <c r="U39" s="18"/>
      <c r="V39" s="1"/>
    </row>
    <row r="40" spans="1:22" ht="15" customHeight="1">
      <c r="A40" s="30" t="str">
        <f t="shared" si="9"/>
        <v>E010</v>
      </c>
      <c r="B40" s="13" t="s">
        <v>37</v>
      </c>
      <c r="C40" s="13"/>
      <c r="D40" s="14" t="s">
        <v>38</v>
      </c>
      <c r="E40" s="14" t="s">
        <v>44</v>
      </c>
      <c r="F40" s="14" t="s">
        <v>46</v>
      </c>
      <c r="G40" s="15" t="s">
        <v>36</v>
      </c>
      <c r="H40" s="24">
        <v>1</v>
      </c>
      <c r="I40" s="24">
        <v>0.91099737030621331</v>
      </c>
      <c r="J40" s="25"/>
      <c r="K40" s="25"/>
      <c r="L40" s="24">
        <v>0.94015795970348881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4">
        <v>0.94015795970348881</v>
      </c>
      <c r="S40" s="22"/>
      <c r="T40" s="18"/>
      <c r="U40" s="18"/>
      <c r="V40" s="1"/>
    </row>
    <row r="41" spans="1:22" ht="15" customHeight="1">
      <c r="A41" s="1"/>
      <c r="B41" s="13" t="s">
        <v>25</v>
      </c>
      <c r="C41" s="13"/>
      <c r="D41" s="14" t="s">
        <v>25</v>
      </c>
      <c r="E41" s="14" t="s">
        <v>25</v>
      </c>
      <c r="F41" s="14" t="s">
        <v>25</v>
      </c>
      <c r="G41" s="26"/>
      <c r="H41" s="27"/>
      <c r="I41" s="22"/>
      <c r="J41" s="18"/>
      <c r="K41" s="18"/>
      <c r="L41" s="22"/>
      <c r="M41" s="18"/>
      <c r="N41" s="18"/>
      <c r="O41" s="18"/>
      <c r="P41" s="18"/>
      <c r="Q41" s="18"/>
      <c r="R41" s="22"/>
      <c r="S41" s="22"/>
      <c r="T41" s="18"/>
      <c r="U41" s="18"/>
      <c r="V41" s="1"/>
    </row>
    <row r="42" spans="1:22" ht="18" customHeight="1">
      <c r="A42" s="30" t="str">
        <f t="shared" ref="A42:A48" si="13">+E42&amp;F42</f>
        <v>E022</v>
      </c>
      <c r="B42" s="13" t="s">
        <v>37</v>
      </c>
      <c r="C42" s="13"/>
      <c r="D42" s="14" t="s">
        <v>38</v>
      </c>
      <c r="E42" s="14" t="s">
        <v>44</v>
      </c>
      <c r="F42" s="14" t="s">
        <v>48</v>
      </c>
      <c r="G42" s="15" t="s">
        <v>49</v>
      </c>
      <c r="H42" s="2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22"/>
      <c r="T42" s="18"/>
      <c r="U42" s="18"/>
      <c r="V42" s="1"/>
    </row>
    <row r="43" spans="1:22" ht="15" customHeight="1">
      <c r="A43" s="30" t="str">
        <f t="shared" si="13"/>
        <v>E022</v>
      </c>
      <c r="B43" s="13" t="s">
        <v>37</v>
      </c>
      <c r="C43" s="13"/>
      <c r="D43" s="14" t="s">
        <v>38</v>
      </c>
      <c r="E43" s="14" t="s">
        <v>44</v>
      </c>
      <c r="F43" s="14" t="s">
        <v>48</v>
      </c>
      <c r="G43" s="15" t="s">
        <v>40</v>
      </c>
      <c r="H43" s="20">
        <v>33545381</v>
      </c>
      <c r="I43" s="20">
        <v>25883473</v>
      </c>
      <c r="J43" s="20">
        <v>0</v>
      </c>
      <c r="K43" s="20">
        <v>0</v>
      </c>
      <c r="L43" s="21">
        <v>59428854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59428854</v>
      </c>
      <c r="S43" s="22">
        <f>+L43/R43</f>
        <v>1</v>
      </c>
      <c r="T43" s="23">
        <f>+M43/R43</f>
        <v>0</v>
      </c>
      <c r="U43" s="23">
        <f>+Q43/R43</f>
        <v>0</v>
      </c>
      <c r="V43" s="1"/>
    </row>
    <row r="44" spans="1:22" ht="15" customHeight="1">
      <c r="A44" s="30" t="str">
        <f t="shared" si="13"/>
        <v>E022</v>
      </c>
      <c r="B44" s="13" t="s">
        <v>37</v>
      </c>
      <c r="C44" s="13"/>
      <c r="D44" s="14" t="s">
        <v>38</v>
      </c>
      <c r="E44" s="14" t="s">
        <v>44</v>
      </c>
      <c r="F44" s="14" t="s">
        <v>48</v>
      </c>
      <c r="G44" s="15" t="s">
        <v>41</v>
      </c>
      <c r="H44" s="20">
        <v>35925476.980000004</v>
      </c>
      <c r="I44" s="20">
        <v>27451910.780000001</v>
      </c>
      <c r="J44" s="20">
        <v>0</v>
      </c>
      <c r="K44" s="20">
        <v>0</v>
      </c>
      <c r="L44" s="21">
        <v>63377387.760000005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63377387.760000005</v>
      </c>
      <c r="S44" s="22">
        <f t="shared" ref="S44:S46" si="14">+L44/R44</f>
        <v>1</v>
      </c>
      <c r="T44" s="23">
        <f t="shared" ref="T44:T46" si="15">+M44/R44</f>
        <v>0</v>
      </c>
      <c r="U44" s="23">
        <f t="shared" ref="U44:U46" si="16">+Q44/R44</f>
        <v>0</v>
      </c>
      <c r="V44" s="1"/>
    </row>
    <row r="45" spans="1:22" ht="15" customHeight="1">
      <c r="A45" s="30" t="str">
        <f t="shared" si="13"/>
        <v>E022</v>
      </c>
      <c r="B45" s="13" t="s">
        <v>37</v>
      </c>
      <c r="C45" s="13"/>
      <c r="D45" s="14" t="s">
        <v>38</v>
      </c>
      <c r="E45" s="14" t="s">
        <v>44</v>
      </c>
      <c r="F45" s="14" t="s">
        <v>48</v>
      </c>
      <c r="G45" s="15" t="s">
        <v>42</v>
      </c>
      <c r="H45" s="20">
        <v>35925476.980000004</v>
      </c>
      <c r="I45" s="20">
        <v>15343828.34</v>
      </c>
      <c r="J45" s="20">
        <v>0</v>
      </c>
      <c r="K45" s="20">
        <v>0</v>
      </c>
      <c r="L45" s="21">
        <v>51269305.320000008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1">
        <v>51269305.320000008</v>
      </c>
      <c r="S45" s="22">
        <f t="shared" si="14"/>
        <v>1</v>
      </c>
      <c r="T45" s="23">
        <f t="shared" si="15"/>
        <v>0</v>
      </c>
      <c r="U45" s="23">
        <f t="shared" si="16"/>
        <v>0</v>
      </c>
      <c r="V45" s="1"/>
    </row>
    <row r="46" spans="1:22" ht="15" customHeight="1">
      <c r="A46" s="30" t="str">
        <f t="shared" si="13"/>
        <v>E022</v>
      </c>
      <c r="B46" s="13" t="s">
        <v>37</v>
      </c>
      <c r="C46" s="13"/>
      <c r="D46" s="14" t="s">
        <v>38</v>
      </c>
      <c r="E46" s="14" t="s">
        <v>44</v>
      </c>
      <c r="F46" s="14" t="s">
        <v>48</v>
      </c>
      <c r="G46" s="15" t="s">
        <v>43</v>
      </c>
      <c r="H46" s="20">
        <v>35925476.980000004</v>
      </c>
      <c r="I46" s="20">
        <v>15343828.34</v>
      </c>
      <c r="J46" s="20">
        <v>0</v>
      </c>
      <c r="K46" s="20">
        <v>0</v>
      </c>
      <c r="L46" s="21">
        <v>51269305.320000008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1">
        <v>51269305.320000008</v>
      </c>
      <c r="S46" s="22">
        <f t="shared" si="14"/>
        <v>1</v>
      </c>
      <c r="T46" s="23">
        <f t="shared" si="15"/>
        <v>0</v>
      </c>
      <c r="U46" s="23">
        <f t="shared" si="16"/>
        <v>0</v>
      </c>
      <c r="V46" s="1"/>
    </row>
    <row r="47" spans="1:22" ht="15" customHeight="1">
      <c r="A47" s="30" t="str">
        <f t="shared" si="13"/>
        <v>E022</v>
      </c>
      <c r="B47" s="13" t="s">
        <v>37</v>
      </c>
      <c r="C47" s="13"/>
      <c r="D47" s="14" t="s">
        <v>38</v>
      </c>
      <c r="E47" s="14" t="s">
        <v>44</v>
      </c>
      <c r="F47" s="14" t="s">
        <v>48</v>
      </c>
      <c r="G47" s="15" t="s">
        <v>35</v>
      </c>
      <c r="H47" s="24">
        <v>1.0709515262324791</v>
      </c>
      <c r="I47" s="24">
        <v>0.59280407772171839</v>
      </c>
      <c r="J47" s="25"/>
      <c r="K47" s="25"/>
      <c r="L47" s="24">
        <v>0.86270055485168884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24">
        <v>0.86270055485168884</v>
      </c>
      <c r="S47" s="22"/>
      <c r="T47" s="18"/>
      <c r="U47" s="18"/>
      <c r="V47" s="1"/>
    </row>
    <row r="48" spans="1:22" ht="15" customHeight="1">
      <c r="A48" s="30" t="str">
        <f t="shared" si="13"/>
        <v>E022</v>
      </c>
      <c r="B48" s="13" t="s">
        <v>37</v>
      </c>
      <c r="C48" s="13"/>
      <c r="D48" s="14" t="s">
        <v>38</v>
      </c>
      <c r="E48" s="14" t="s">
        <v>44</v>
      </c>
      <c r="F48" s="14" t="s">
        <v>48</v>
      </c>
      <c r="G48" s="15" t="s">
        <v>36</v>
      </c>
      <c r="H48" s="24">
        <v>1</v>
      </c>
      <c r="I48" s="24">
        <v>0.55893480286183561</v>
      </c>
      <c r="J48" s="25"/>
      <c r="K48" s="25"/>
      <c r="L48" s="24">
        <v>0.80895264276509216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24">
        <v>0.80895264276509216</v>
      </c>
      <c r="S48" s="22"/>
      <c r="T48" s="18"/>
      <c r="U48" s="18"/>
      <c r="V48" s="1"/>
    </row>
    <row r="49" spans="1:22" ht="15" customHeight="1">
      <c r="A49" s="1"/>
      <c r="B49" s="13" t="s">
        <v>25</v>
      </c>
      <c r="C49" s="13"/>
      <c r="D49" s="14" t="s">
        <v>25</v>
      </c>
      <c r="E49" s="14" t="s">
        <v>25</v>
      </c>
      <c r="F49" s="14" t="s">
        <v>25</v>
      </c>
      <c r="G49" s="26"/>
      <c r="H49" s="27"/>
      <c r="I49" s="22"/>
      <c r="J49" s="18"/>
      <c r="K49" s="18"/>
      <c r="L49" s="22"/>
      <c r="M49" s="18"/>
      <c r="N49" s="18"/>
      <c r="O49" s="18"/>
      <c r="P49" s="18"/>
      <c r="Q49" s="18"/>
      <c r="R49" s="22"/>
      <c r="S49" s="22"/>
      <c r="T49" s="18"/>
      <c r="U49" s="18"/>
      <c r="V49" s="1"/>
    </row>
    <row r="50" spans="1:22" ht="18" customHeight="1">
      <c r="A50" s="30" t="str">
        <f t="shared" ref="A50:A56" si="17">+E50&amp;F50</f>
        <v>E023</v>
      </c>
      <c r="B50" s="13" t="s">
        <v>37</v>
      </c>
      <c r="C50" s="13"/>
      <c r="D50" s="14" t="s">
        <v>38</v>
      </c>
      <c r="E50" s="14" t="s">
        <v>44</v>
      </c>
      <c r="F50" s="14" t="s">
        <v>50</v>
      </c>
      <c r="G50" s="15" t="s">
        <v>51</v>
      </c>
      <c r="H50" s="2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22"/>
      <c r="T50" s="18"/>
      <c r="U50" s="18"/>
      <c r="V50" s="1"/>
    </row>
    <row r="51" spans="1:22" ht="15" customHeight="1">
      <c r="A51" s="30" t="str">
        <f t="shared" si="17"/>
        <v>E023</v>
      </c>
      <c r="B51" s="13" t="s">
        <v>37</v>
      </c>
      <c r="C51" s="13"/>
      <c r="D51" s="14" t="s">
        <v>38</v>
      </c>
      <c r="E51" s="14" t="s">
        <v>44</v>
      </c>
      <c r="F51" s="14" t="s">
        <v>50</v>
      </c>
      <c r="G51" s="15" t="s">
        <v>40</v>
      </c>
      <c r="H51" s="20">
        <v>295548165</v>
      </c>
      <c r="I51" s="20">
        <v>393573806</v>
      </c>
      <c r="J51" s="20">
        <v>0</v>
      </c>
      <c r="K51" s="20">
        <v>159410500</v>
      </c>
      <c r="L51" s="21">
        <v>848532471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1">
        <v>848532471</v>
      </c>
      <c r="S51" s="22">
        <f>+L51/R51</f>
        <v>1</v>
      </c>
      <c r="T51" s="23">
        <f>+M51/R51</f>
        <v>0</v>
      </c>
      <c r="U51" s="23">
        <f>+Q51/R51</f>
        <v>0</v>
      </c>
      <c r="V51" s="1"/>
    </row>
    <row r="52" spans="1:22" ht="15" customHeight="1">
      <c r="A52" s="30" t="str">
        <f t="shared" si="17"/>
        <v>E023</v>
      </c>
      <c r="B52" s="13" t="s">
        <v>37</v>
      </c>
      <c r="C52" s="13"/>
      <c r="D52" s="14" t="s">
        <v>38</v>
      </c>
      <c r="E52" s="14" t="s">
        <v>44</v>
      </c>
      <c r="F52" s="14" t="s">
        <v>50</v>
      </c>
      <c r="G52" s="15" t="s">
        <v>41</v>
      </c>
      <c r="H52" s="20">
        <v>305484250.91000003</v>
      </c>
      <c r="I52" s="20">
        <v>556848973.81000006</v>
      </c>
      <c r="J52" s="20">
        <v>0</v>
      </c>
      <c r="K52" s="20">
        <v>1037224.87</v>
      </c>
      <c r="L52" s="21">
        <v>863370449.59000003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1">
        <v>863370449.59000003</v>
      </c>
      <c r="S52" s="22">
        <f t="shared" ref="S52:S54" si="18">+L52/R52</f>
        <v>1</v>
      </c>
      <c r="T52" s="23">
        <f t="shared" ref="T52:T54" si="19">+M52/R52</f>
        <v>0</v>
      </c>
      <c r="U52" s="23">
        <f t="shared" ref="U52:U54" si="20">+Q52/R52</f>
        <v>0</v>
      </c>
      <c r="V52" s="1"/>
    </row>
    <row r="53" spans="1:22" ht="15" customHeight="1">
      <c r="A53" s="30" t="str">
        <f t="shared" si="17"/>
        <v>E023</v>
      </c>
      <c r="B53" s="13" t="s">
        <v>37</v>
      </c>
      <c r="C53" s="13"/>
      <c r="D53" s="14" t="s">
        <v>38</v>
      </c>
      <c r="E53" s="14" t="s">
        <v>44</v>
      </c>
      <c r="F53" s="14" t="s">
        <v>50</v>
      </c>
      <c r="G53" s="15" t="s">
        <v>42</v>
      </c>
      <c r="H53" s="20">
        <v>305484250.91000003</v>
      </c>
      <c r="I53" s="20">
        <v>491370697.63</v>
      </c>
      <c r="J53" s="20">
        <v>0</v>
      </c>
      <c r="K53" s="20">
        <v>1037224.87</v>
      </c>
      <c r="L53" s="21">
        <v>797892173.40999997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797892173.40999997</v>
      </c>
      <c r="S53" s="22">
        <f t="shared" si="18"/>
        <v>1</v>
      </c>
      <c r="T53" s="23">
        <f t="shared" si="19"/>
        <v>0</v>
      </c>
      <c r="U53" s="23">
        <f t="shared" si="20"/>
        <v>0</v>
      </c>
      <c r="V53" s="1"/>
    </row>
    <row r="54" spans="1:22" ht="15" customHeight="1">
      <c r="A54" s="30" t="str">
        <f t="shared" si="17"/>
        <v>E023</v>
      </c>
      <c r="B54" s="13" t="s">
        <v>37</v>
      </c>
      <c r="C54" s="13"/>
      <c r="D54" s="14" t="s">
        <v>38</v>
      </c>
      <c r="E54" s="14" t="s">
        <v>44</v>
      </c>
      <c r="F54" s="14" t="s">
        <v>50</v>
      </c>
      <c r="G54" s="15" t="s">
        <v>43</v>
      </c>
      <c r="H54" s="20">
        <v>305484250.91000003</v>
      </c>
      <c r="I54" s="20">
        <v>491370697.63</v>
      </c>
      <c r="J54" s="20">
        <v>0</v>
      </c>
      <c r="K54" s="20">
        <v>1037224.87</v>
      </c>
      <c r="L54" s="21">
        <v>797892173.40999997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797892173.40999997</v>
      </c>
      <c r="S54" s="22">
        <f t="shared" si="18"/>
        <v>1</v>
      </c>
      <c r="T54" s="23">
        <f t="shared" si="19"/>
        <v>0</v>
      </c>
      <c r="U54" s="23">
        <f t="shared" si="20"/>
        <v>0</v>
      </c>
      <c r="V54" s="1"/>
    </row>
    <row r="55" spans="1:22" ht="15" customHeight="1">
      <c r="A55" s="30" t="str">
        <f t="shared" si="17"/>
        <v>E023</v>
      </c>
      <c r="B55" s="13" t="s">
        <v>37</v>
      </c>
      <c r="C55" s="13"/>
      <c r="D55" s="14" t="s">
        <v>38</v>
      </c>
      <c r="E55" s="14" t="s">
        <v>44</v>
      </c>
      <c r="F55" s="14" t="s">
        <v>50</v>
      </c>
      <c r="G55" s="15" t="s">
        <v>35</v>
      </c>
      <c r="H55" s="24">
        <v>1.0336191764547076</v>
      </c>
      <c r="I55" s="24">
        <v>1.248484249050863</v>
      </c>
      <c r="J55" s="25"/>
      <c r="K55" s="24">
        <v>153.68943091385768</v>
      </c>
      <c r="L55" s="24">
        <v>0.94032014174976686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4">
        <v>0.94032014174976686</v>
      </c>
      <c r="S55" s="22"/>
      <c r="T55" s="18"/>
      <c r="U55" s="18"/>
      <c r="V55" s="1"/>
    </row>
    <row r="56" spans="1:22" ht="15" customHeight="1">
      <c r="A56" s="30" t="str">
        <f t="shared" si="17"/>
        <v>E023</v>
      </c>
      <c r="B56" s="13" t="s">
        <v>37</v>
      </c>
      <c r="C56" s="13"/>
      <c r="D56" s="14" t="s">
        <v>38</v>
      </c>
      <c r="E56" s="14" t="s">
        <v>44</v>
      </c>
      <c r="F56" s="14" t="s">
        <v>50</v>
      </c>
      <c r="G56" s="15" t="s">
        <v>36</v>
      </c>
      <c r="H56" s="24">
        <v>1</v>
      </c>
      <c r="I56" s="24">
        <v>0.88241286370343275</v>
      </c>
      <c r="J56" s="25"/>
      <c r="K56" s="24">
        <v>1</v>
      </c>
      <c r="L56" s="24">
        <v>0.92415969736849968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24">
        <v>0.92415969736849968</v>
      </c>
      <c r="S56" s="22"/>
      <c r="T56" s="18"/>
      <c r="U56" s="18"/>
      <c r="V56" s="1"/>
    </row>
    <row r="57" spans="1:22" ht="15" customHeight="1">
      <c r="A57" s="1"/>
      <c r="B57" s="13" t="s">
        <v>25</v>
      </c>
      <c r="C57" s="13"/>
      <c r="D57" s="14" t="s">
        <v>25</v>
      </c>
      <c r="E57" s="14" t="s">
        <v>25</v>
      </c>
      <c r="F57" s="14" t="s">
        <v>25</v>
      </c>
      <c r="G57" s="26"/>
      <c r="H57" s="27"/>
      <c r="I57" s="22"/>
      <c r="J57" s="18"/>
      <c r="K57" s="22"/>
      <c r="L57" s="22"/>
      <c r="M57" s="18"/>
      <c r="N57" s="18"/>
      <c r="O57" s="18"/>
      <c r="P57" s="18"/>
      <c r="Q57" s="18"/>
      <c r="R57" s="22"/>
      <c r="S57" s="22"/>
      <c r="T57" s="18"/>
      <c r="U57" s="18"/>
      <c r="V57" s="1"/>
    </row>
    <row r="58" spans="1:22" ht="18" hidden="1" customHeight="1">
      <c r="A58" s="1"/>
      <c r="B58" s="13" t="s">
        <v>37</v>
      </c>
      <c r="C58" s="13"/>
      <c r="D58" s="14" t="s">
        <v>38</v>
      </c>
      <c r="E58" s="14" t="s">
        <v>52</v>
      </c>
      <c r="F58" s="14" t="s">
        <v>25</v>
      </c>
      <c r="G58" s="15" t="s">
        <v>53</v>
      </c>
      <c r="H58" s="2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22"/>
      <c r="T58" s="18"/>
      <c r="U58" s="18"/>
      <c r="V58" s="1"/>
    </row>
    <row r="59" spans="1:22" ht="15" hidden="1" customHeight="1">
      <c r="A59" s="1"/>
      <c r="B59" s="13" t="s">
        <v>37</v>
      </c>
      <c r="C59" s="13"/>
      <c r="D59" s="14" t="s">
        <v>38</v>
      </c>
      <c r="E59" s="14" t="s">
        <v>52</v>
      </c>
      <c r="F59" s="14" t="s">
        <v>25</v>
      </c>
      <c r="G59" s="15" t="s">
        <v>40</v>
      </c>
      <c r="H59" s="20">
        <v>0</v>
      </c>
      <c r="I59" s="20">
        <v>0</v>
      </c>
      <c r="J59" s="20">
        <v>0</v>
      </c>
      <c r="K59" s="20">
        <v>0</v>
      </c>
      <c r="L59" s="21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  <c r="S59" s="23">
        <f>IF(R59,L59/R59,0)</f>
        <v>0</v>
      </c>
      <c r="T59" s="23">
        <f>IF(R59,M59/R59,0)</f>
        <v>0</v>
      </c>
      <c r="U59" s="23">
        <f t="shared" ref="U59:U62" si="21">IF(R59,Q59/R59,0)</f>
        <v>0</v>
      </c>
      <c r="V59" s="1"/>
    </row>
    <row r="60" spans="1:22" ht="15" hidden="1" customHeight="1">
      <c r="A60" s="1"/>
      <c r="B60" s="13" t="s">
        <v>37</v>
      </c>
      <c r="C60" s="13"/>
      <c r="D60" s="14" t="s">
        <v>38</v>
      </c>
      <c r="E60" s="14" t="s">
        <v>52</v>
      </c>
      <c r="F60" s="14" t="s">
        <v>25</v>
      </c>
      <c r="G60" s="15" t="s">
        <v>41</v>
      </c>
      <c r="H60" s="20">
        <v>0</v>
      </c>
      <c r="I60" s="20">
        <v>0</v>
      </c>
      <c r="J60" s="20">
        <v>0</v>
      </c>
      <c r="K60" s="20">
        <v>0</v>
      </c>
      <c r="L60" s="21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  <c r="S60" s="23">
        <f t="shared" ref="S60:S62" si="22">IF(R60,L60/R60,0)</f>
        <v>0</v>
      </c>
      <c r="T60" s="23">
        <f t="shared" ref="T60:T62" si="23">IF(R60,M60/R60,0)</f>
        <v>0</v>
      </c>
      <c r="U60" s="23">
        <f t="shared" si="21"/>
        <v>0</v>
      </c>
      <c r="V60" s="1"/>
    </row>
    <row r="61" spans="1:22" ht="15" hidden="1" customHeight="1">
      <c r="A61" s="1"/>
      <c r="B61" s="13" t="s">
        <v>37</v>
      </c>
      <c r="C61" s="13"/>
      <c r="D61" s="14" t="s">
        <v>38</v>
      </c>
      <c r="E61" s="14" t="s">
        <v>52</v>
      </c>
      <c r="F61" s="14" t="s">
        <v>25</v>
      </c>
      <c r="G61" s="15" t="s">
        <v>42</v>
      </c>
      <c r="H61" s="20">
        <v>0</v>
      </c>
      <c r="I61" s="20">
        <v>0</v>
      </c>
      <c r="J61" s="20">
        <v>0</v>
      </c>
      <c r="K61" s="20">
        <v>0</v>
      </c>
      <c r="L61" s="21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  <c r="S61" s="23">
        <f t="shared" si="22"/>
        <v>0</v>
      </c>
      <c r="T61" s="23">
        <f t="shared" si="23"/>
        <v>0</v>
      </c>
      <c r="U61" s="23">
        <f t="shared" si="21"/>
        <v>0</v>
      </c>
      <c r="V61" s="1"/>
    </row>
    <row r="62" spans="1:22" ht="15" hidden="1" customHeight="1">
      <c r="A62" s="1"/>
      <c r="B62" s="13" t="s">
        <v>37</v>
      </c>
      <c r="C62" s="13"/>
      <c r="D62" s="14" t="s">
        <v>38</v>
      </c>
      <c r="E62" s="14" t="s">
        <v>52</v>
      </c>
      <c r="F62" s="14" t="s">
        <v>25</v>
      </c>
      <c r="G62" s="15" t="s">
        <v>43</v>
      </c>
      <c r="H62" s="20">
        <v>0</v>
      </c>
      <c r="I62" s="20">
        <v>0</v>
      </c>
      <c r="J62" s="20">
        <v>0</v>
      </c>
      <c r="K62" s="20">
        <v>0</v>
      </c>
      <c r="L62" s="21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1">
        <v>0</v>
      </c>
      <c r="S62" s="23">
        <f t="shared" si="22"/>
        <v>0</v>
      </c>
      <c r="T62" s="23">
        <f t="shared" si="23"/>
        <v>0</v>
      </c>
      <c r="U62" s="23">
        <f t="shared" si="21"/>
        <v>0</v>
      </c>
      <c r="V62" s="1"/>
    </row>
    <row r="63" spans="1:22" ht="15" hidden="1" customHeight="1">
      <c r="A63" s="1"/>
      <c r="B63" s="13" t="s">
        <v>37</v>
      </c>
      <c r="C63" s="13"/>
      <c r="D63" s="14" t="s">
        <v>38</v>
      </c>
      <c r="E63" s="14" t="s">
        <v>52</v>
      </c>
      <c r="F63" s="14" t="s">
        <v>25</v>
      </c>
      <c r="G63" s="15" t="s">
        <v>35</v>
      </c>
      <c r="H63" s="2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22"/>
      <c r="S63" s="18"/>
      <c r="T63" s="18"/>
      <c r="U63" s="22"/>
      <c r="V63" s="1"/>
    </row>
    <row r="64" spans="1:22" ht="15" hidden="1" customHeight="1">
      <c r="A64" s="1"/>
      <c r="B64" s="13" t="s">
        <v>37</v>
      </c>
      <c r="C64" s="13"/>
      <c r="D64" s="14" t="s">
        <v>38</v>
      </c>
      <c r="E64" s="14" t="s">
        <v>52</v>
      </c>
      <c r="F64" s="14" t="s">
        <v>25</v>
      </c>
      <c r="G64" s="15" t="s">
        <v>36</v>
      </c>
      <c r="H64" s="2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5"/>
      <c r="O64" s="18">
        <v>0</v>
      </c>
      <c r="P64" s="18">
        <v>0</v>
      </c>
      <c r="Q64" s="25"/>
      <c r="R64" s="25"/>
      <c r="S64" s="18"/>
      <c r="T64" s="18"/>
      <c r="U64" s="22"/>
      <c r="V64" s="1"/>
    </row>
    <row r="65" spans="1:22" ht="15" hidden="1" customHeight="1">
      <c r="A65" s="1"/>
      <c r="B65" s="13" t="s">
        <v>25</v>
      </c>
      <c r="C65" s="13"/>
      <c r="D65" s="14" t="s">
        <v>25</v>
      </c>
      <c r="E65" s="14" t="s">
        <v>25</v>
      </c>
      <c r="F65" s="14" t="s">
        <v>25</v>
      </c>
      <c r="G65" s="26"/>
      <c r="H65" s="28"/>
      <c r="I65" s="18"/>
      <c r="J65" s="18"/>
      <c r="K65" s="18"/>
      <c r="L65" s="18"/>
      <c r="M65" s="18"/>
      <c r="N65" s="22"/>
      <c r="O65" s="18"/>
      <c r="P65" s="18"/>
      <c r="Q65" s="22"/>
      <c r="R65" s="22"/>
      <c r="S65" s="18"/>
      <c r="T65" s="18"/>
      <c r="U65" s="22"/>
      <c r="V65" s="1"/>
    </row>
    <row r="66" spans="1:22" ht="18" hidden="1" customHeight="1">
      <c r="A66" s="30" t="str">
        <f t="shared" ref="A66:A72" si="24">+E66&amp;F66</f>
        <v>K011</v>
      </c>
      <c r="B66" s="13" t="s">
        <v>37</v>
      </c>
      <c r="C66" s="13"/>
      <c r="D66" s="14" t="s">
        <v>38</v>
      </c>
      <c r="E66" s="14" t="s">
        <v>52</v>
      </c>
      <c r="F66" s="14" t="s">
        <v>54</v>
      </c>
      <c r="G66" s="15" t="s">
        <v>55</v>
      </c>
      <c r="H66" s="2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/>
      <c r="T66" s="18"/>
      <c r="U66" s="22"/>
      <c r="V66" s="1"/>
    </row>
    <row r="67" spans="1:22" ht="15" hidden="1" customHeight="1">
      <c r="A67" s="30" t="str">
        <f t="shared" si="24"/>
        <v>K011</v>
      </c>
      <c r="B67" s="13" t="s">
        <v>37</v>
      </c>
      <c r="C67" s="13"/>
      <c r="D67" s="14" t="s">
        <v>38</v>
      </c>
      <c r="E67" s="14" t="s">
        <v>52</v>
      </c>
      <c r="F67" s="14" t="s">
        <v>54</v>
      </c>
      <c r="G67" s="15" t="s">
        <v>40</v>
      </c>
      <c r="H67" s="20">
        <v>0</v>
      </c>
      <c r="I67" s="20">
        <v>0</v>
      </c>
      <c r="J67" s="20">
        <v>0</v>
      </c>
      <c r="K67" s="20">
        <v>0</v>
      </c>
      <c r="L67" s="21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  <c r="S67" s="23">
        <f t="shared" ref="S67:S70" si="25">IF(R67,L67/R67,0)</f>
        <v>0</v>
      </c>
      <c r="T67" s="23">
        <f t="shared" ref="T67:T70" si="26">IF(R67,M67/R67,0)</f>
        <v>0</v>
      </c>
      <c r="U67" s="23">
        <f t="shared" ref="U67:U70" si="27">IF(R67,Q67/R67,0)</f>
        <v>0</v>
      </c>
      <c r="V67" s="1"/>
    </row>
    <row r="68" spans="1:22" ht="15" hidden="1" customHeight="1">
      <c r="A68" s="30" t="str">
        <f t="shared" si="24"/>
        <v>K011</v>
      </c>
      <c r="B68" s="13" t="s">
        <v>37</v>
      </c>
      <c r="C68" s="13"/>
      <c r="D68" s="14" t="s">
        <v>38</v>
      </c>
      <c r="E68" s="14" t="s">
        <v>52</v>
      </c>
      <c r="F68" s="14" t="s">
        <v>54</v>
      </c>
      <c r="G68" s="15" t="s">
        <v>41</v>
      </c>
      <c r="H68" s="20">
        <v>0</v>
      </c>
      <c r="I68" s="20">
        <v>0</v>
      </c>
      <c r="J68" s="20">
        <v>0</v>
      </c>
      <c r="K68" s="20">
        <v>0</v>
      </c>
      <c r="L68" s="21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  <c r="S68" s="23">
        <f t="shared" si="25"/>
        <v>0</v>
      </c>
      <c r="T68" s="23">
        <f t="shared" si="26"/>
        <v>0</v>
      </c>
      <c r="U68" s="23">
        <f t="shared" si="27"/>
        <v>0</v>
      </c>
      <c r="V68" s="1"/>
    </row>
    <row r="69" spans="1:22" ht="15" hidden="1" customHeight="1">
      <c r="A69" s="30" t="str">
        <f t="shared" si="24"/>
        <v>K011</v>
      </c>
      <c r="B69" s="13" t="s">
        <v>37</v>
      </c>
      <c r="C69" s="13"/>
      <c r="D69" s="14" t="s">
        <v>38</v>
      </c>
      <c r="E69" s="14" t="s">
        <v>52</v>
      </c>
      <c r="F69" s="14" t="s">
        <v>54</v>
      </c>
      <c r="G69" s="15" t="s">
        <v>42</v>
      </c>
      <c r="H69" s="20">
        <v>0</v>
      </c>
      <c r="I69" s="20">
        <v>0</v>
      </c>
      <c r="J69" s="20">
        <v>0</v>
      </c>
      <c r="K69" s="20">
        <v>0</v>
      </c>
      <c r="L69" s="21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  <c r="S69" s="23">
        <f t="shared" si="25"/>
        <v>0</v>
      </c>
      <c r="T69" s="23">
        <f t="shared" si="26"/>
        <v>0</v>
      </c>
      <c r="U69" s="23">
        <f t="shared" si="27"/>
        <v>0</v>
      </c>
      <c r="V69" s="1"/>
    </row>
    <row r="70" spans="1:22" ht="15" hidden="1" customHeight="1">
      <c r="A70" s="30" t="str">
        <f t="shared" si="24"/>
        <v>K011</v>
      </c>
      <c r="B70" s="13" t="s">
        <v>37</v>
      </c>
      <c r="C70" s="13"/>
      <c r="D70" s="14" t="s">
        <v>38</v>
      </c>
      <c r="E70" s="14" t="s">
        <v>52</v>
      </c>
      <c r="F70" s="14" t="s">
        <v>54</v>
      </c>
      <c r="G70" s="15" t="s">
        <v>43</v>
      </c>
      <c r="H70" s="20">
        <v>0</v>
      </c>
      <c r="I70" s="20">
        <v>0</v>
      </c>
      <c r="J70" s="20">
        <v>0</v>
      </c>
      <c r="K70" s="20">
        <v>0</v>
      </c>
      <c r="L70" s="21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1">
        <v>0</v>
      </c>
      <c r="S70" s="23">
        <f t="shared" si="25"/>
        <v>0</v>
      </c>
      <c r="T70" s="23">
        <f t="shared" si="26"/>
        <v>0</v>
      </c>
      <c r="U70" s="23">
        <f t="shared" si="27"/>
        <v>0</v>
      </c>
      <c r="V70" s="1"/>
    </row>
    <row r="71" spans="1:22" ht="15" hidden="1" customHeight="1">
      <c r="A71" s="30" t="str">
        <f t="shared" si="24"/>
        <v>K011</v>
      </c>
      <c r="B71" s="13" t="s">
        <v>37</v>
      </c>
      <c r="C71" s="13"/>
      <c r="D71" s="14" t="s">
        <v>38</v>
      </c>
      <c r="E71" s="14" t="s">
        <v>52</v>
      </c>
      <c r="F71" s="14" t="s">
        <v>54</v>
      </c>
      <c r="G71" s="15" t="s">
        <v>35</v>
      </c>
      <c r="H71" s="2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/>
      <c r="T71" s="18"/>
      <c r="U71" s="22"/>
      <c r="V71" s="1"/>
    </row>
    <row r="72" spans="1:22" ht="15" hidden="1" customHeight="1">
      <c r="A72" s="30" t="str">
        <f t="shared" si="24"/>
        <v>K011</v>
      </c>
      <c r="B72" s="13" t="s">
        <v>37</v>
      </c>
      <c r="C72" s="13"/>
      <c r="D72" s="14" t="s">
        <v>38</v>
      </c>
      <c r="E72" s="14" t="s">
        <v>52</v>
      </c>
      <c r="F72" s="14" t="s">
        <v>54</v>
      </c>
      <c r="G72" s="15" t="s">
        <v>36</v>
      </c>
      <c r="H72" s="2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5"/>
      <c r="O72" s="18">
        <v>0</v>
      </c>
      <c r="P72" s="18">
        <v>0</v>
      </c>
      <c r="Q72" s="25"/>
      <c r="R72" s="25"/>
      <c r="S72" s="18"/>
      <c r="T72" s="18"/>
      <c r="U72" s="22"/>
      <c r="V72" s="1"/>
    </row>
    <row r="73" spans="1:22" ht="15" hidden="1" customHeight="1">
      <c r="A73" s="1"/>
      <c r="B73" s="13" t="s">
        <v>25</v>
      </c>
      <c r="C73" s="13"/>
      <c r="D73" s="14" t="s">
        <v>25</v>
      </c>
      <c r="E73" s="14" t="s">
        <v>25</v>
      </c>
      <c r="F73" s="14" t="s">
        <v>25</v>
      </c>
      <c r="G73" s="26"/>
      <c r="H73" s="28"/>
      <c r="I73" s="18"/>
      <c r="J73" s="18"/>
      <c r="K73" s="18"/>
      <c r="L73" s="18"/>
      <c r="M73" s="18"/>
      <c r="N73" s="22"/>
      <c r="O73" s="18"/>
      <c r="P73" s="18"/>
      <c r="Q73" s="22"/>
      <c r="R73" s="22"/>
      <c r="S73" s="18"/>
      <c r="T73" s="18"/>
      <c r="U73" s="22"/>
      <c r="V73" s="1"/>
    </row>
    <row r="74" spans="1:22" ht="18" customHeight="1">
      <c r="A74" s="1"/>
      <c r="B74" s="13" t="s">
        <v>37</v>
      </c>
      <c r="C74" s="13"/>
      <c r="D74" s="14" t="s">
        <v>56</v>
      </c>
      <c r="E74" s="14" t="s">
        <v>25</v>
      </c>
      <c r="F74" s="14" t="s">
        <v>25</v>
      </c>
      <c r="G74" s="15" t="s">
        <v>57</v>
      </c>
      <c r="H74" s="2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22"/>
      <c r="T74" s="18"/>
      <c r="U74" s="18"/>
      <c r="V74" s="1"/>
    </row>
    <row r="75" spans="1:22" ht="15" customHeight="1">
      <c r="A75" s="1"/>
      <c r="B75" s="13" t="s">
        <v>37</v>
      </c>
      <c r="C75" s="13"/>
      <c r="D75" s="14" t="s">
        <v>56</v>
      </c>
      <c r="E75" s="14" t="s">
        <v>25</v>
      </c>
      <c r="F75" s="14" t="s">
        <v>25</v>
      </c>
      <c r="G75" s="15" t="s">
        <v>40</v>
      </c>
      <c r="H75" s="29">
        <v>457097494</v>
      </c>
      <c r="I75" s="20">
        <v>3713807</v>
      </c>
      <c r="J75" s="20">
        <v>0</v>
      </c>
      <c r="K75" s="20">
        <v>0</v>
      </c>
      <c r="L75" s="21">
        <v>460811301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460811301</v>
      </c>
      <c r="S75" s="22">
        <f>+L75/R75</f>
        <v>1</v>
      </c>
      <c r="T75" s="23">
        <f>+M75/R75</f>
        <v>0</v>
      </c>
      <c r="U75" s="23">
        <f>+Q75/R75</f>
        <v>0</v>
      </c>
      <c r="V75" s="1"/>
    </row>
    <row r="76" spans="1:22" ht="15" customHeight="1">
      <c r="A76" s="1"/>
      <c r="B76" s="13" t="s">
        <v>37</v>
      </c>
      <c r="C76" s="13"/>
      <c r="D76" s="14" t="s">
        <v>56</v>
      </c>
      <c r="E76" s="14" t="s">
        <v>25</v>
      </c>
      <c r="F76" s="14" t="s">
        <v>25</v>
      </c>
      <c r="G76" s="15" t="s">
        <v>41</v>
      </c>
      <c r="H76" s="20">
        <v>479927335.54000002</v>
      </c>
      <c r="I76" s="20">
        <v>5968539.6900000004</v>
      </c>
      <c r="J76" s="20">
        <v>0</v>
      </c>
      <c r="K76" s="20">
        <v>0</v>
      </c>
      <c r="L76" s="21">
        <v>485895875.23000002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485895875.23000002</v>
      </c>
      <c r="S76" s="22">
        <f t="shared" ref="S76:S78" si="28">+L76/R76</f>
        <v>1</v>
      </c>
      <c r="T76" s="23">
        <f t="shared" ref="T76:T78" si="29">+M76/R76</f>
        <v>0</v>
      </c>
      <c r="U76" s="23">
        <f t="shared" ref="U76:U78" si="30">+Q76/R76</f>
        <v>0</v>
      </c>
      <c r="V76" s="1"/>
    </row>
    <row r="77" spans="1:22" ht="15" customHeight="1">
      <c r="A77" s="1"/>
      <c r="B77" s="13" t="s">
        <v>37</v>
      </c>
      <c r="C77" s="13"/>
      <c r="D77" s="14" t="s">
        <v>56</v>
      </c>
      <c r="E77" s="14" t="s">
        <v>25</v>
      </c>
      <c r="F77" s="14" t="s">
        <v>25</v>
      </c>
      <c r="G77" s="15" t="s">
        <v>42</v>
      </c>
      <c r="H77" s="20">
        <v>479927335.54000002</v>
      </c>
      <c r="I77" s="20">
        <v>4573820.21</v>
      </c>
      <c r="J77" s="20">
        <v>0</v>
      </c>
      <c r="K77" s="20">
        <v>0</v>
      </c>
      <c r="L77" s="21">
        <v>484501155.75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484501155.75</v>
      </c>
      <c r="S77" s="22">
        <f t="shared" si="28"/>
        <v>1</v>
      </c>
      <c r="T77" s="23">
        <f t="shared" si="29"/>
        <v>0</v>
      </c>
      <c r="U77" s="23">
        <f t="shared" si="30"/>
        <v>0</v>
      </c>
      <c r="V77" s="1"/>
    </row>
    <row r="78" spans="1:22" ht="15" customHeight="1">
      <c r="A78" s="1"/>
      <c r="B78" s="13" t="s">
        <v>37</v>
      </c>
      <c r="C78" s="13"/>
      <c r="D78" s="14" t="s">
        <v>56</v>
      </c>
      <c r="E78" s="14" t="s">
        <v>25</v>
      </c>
      <c r="F78" s="14" t="s">
        <v>25</v>
      </c>
      <c r="G78" s="15" t="s">
        <v>43</v>
      </c>
      <c r="H78" s="20">
        <v>479927335.54000002</v>
      </c>
      <c r="I78" s="20">
        <v>4573820.21</v>
      </c>
      <c r="J78" s="20">
        <v>0</v>
      </c>
      <c r="K78" s="20">
        <v>0</v>
      </c>
      <c r="L78" s="21">
        <v>484501155.75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484501155.75</v>
      </c>
      <c r="S78" s="22">
        <f t="shared" si="28"/>
        <v>1</v>
      </c>
      <c r="T78" s="23">
        <f t="shared" si="29"/>
        <v>0</v>
      </c>
      <c r="U78" s="23">
        <f t="shared" si="30"/>
        <v>0</v>
      </c>
      <c r="V78" s="1"/>
    </row>
    <row r="79" spans="1:22" ht="15" customHeight="1">
      <c r="A79" s="1"/>
      <c r="B79" s="13" t="s">
        <v>37</v>
      </c>
      <c r="C79" s="13"/>
      <c r="D79" s="14" t="s">
        <v>56</v>
      </c>
      <c r="E79" s="14" t="s">
        <v>25</v>
      </c>
      <c r="F79" s="14" t="s">
        <v>25</v>
      </c>
      <c r="G79" s="15" t="s">
        <v>35</v>
      </c>
      <c r="H79" s="24">
        <v>1.0499452345280196</v>
      </c>
      <c r="I79" s="24">
        <v>1.231571864127565</v>
      </c>
      <c r="J79" s="18"/>
      <c r="K79" s="18"/>
      <c r="L79" s="24">
        <v>1.0514090142724168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24">
        <v>1.0514090142724168</v>
      </c>
      <c r="S79" s="22"/>
      <c r="T79" s="18"/>
      <c r="U79" s="18"/>
      <c r="V79" s="1"/>
    </row>
    <row r="80" spans="1:22" ht="15" customHeight="1">
      <c r="A80" s="1"/>
      <c r="B80" s="13" t="s">
        <v>37</v>
      </c>
      <c r="C80" s="13"/>
      <c r="D80" s="14" t="s">
        <v>56</v>
      </c>
      <c r="E80" s="14" t="s">
        <v>25</v>
      </c>
      <c r="F80" s="14" t="s">
        <v>25</v>
      </c>
      <c r="G80" s="15" t="s">
        <v>36</v>
      </c>
      <c r="H80" s="24">
        <v>1</v>
      </c>
      <c r="I80" s="24">
        <v>0.76632148692304325</v>
      </c>
      <c r="J80" s="18"/>
      <c r="K80" s="18"/>
      <c r="L80" s="24">
        <v>0.99712959185064121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24">
        <v>0.99712959185064121</v>
      </c>
      <c r="S80" s="22"/>
      <c r="T80" s="18"/>
      <c r="U80" s="18"/>
      <c r="V80" s="1"/>
    </row>
    <row r="81" spans="1:22" ht="15" customHeight="1">
      <c r="A81" s="1"/>
      <c r="B81" s="13" t="s">
        <v>25</v>
      </c>
      <c r="C81" s="13"/>
      <c r="D81" s="14" t="s">
        <v>25</v>
      </c>
      <c r="E81" s="14" t="s">
        <v>25</v>
      </c>
      <c r="F81" s="14" t="s">
        <v>25</v>
      </c>
      <c r="G81" s="26"/>
      <c r="H81" s="27"/>
      <c r="I81" s="22"/>
      <c r="J81" s="18"/>
      <c r="K81" s="18"/>
      <c r="L81" s="22"/>
      <c r="M81" s="18"/>
      <c r="N81" s="18"/>
      <c r="O81" s="18"/>
      <c r="P81" s="18"/>
      <c r="Q81" s="18"/>
      <c r="R81" s="22"/>
      <c r="S81" s="22"/>
      <c r="T81" s="18"/>
      <c r="U81" s="18"/>
      <c r="V81" s="1"/>
    </row>
    <row r="82" spans="1:22" ht="26.1" customHeight="1">
      <c r="A82" s="1"/>
      <c r="B82" s="13" t="s">
        <v>37</v>
      </c>
      <c r="C82" s="13"/>
      <c r="D82" s="14" t="s">
        <v>56</v>
      </c>
      <c r="E82" s="14" t="s">
        <v>58</v>
      </c>
      <c r="F82" s="14" t="s">
        <v>25</v>
      </c>
      <c r="G82" s="15" t="s">
        <v>59</v>
      </c>
      <c r="H82" s="2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22"/>
      <c r="T82" s="18"/>
      <c r="U82" s="18"/>
      <c r="V82" s="1"/>
    </row>
    <row r="83" spans="1:22" ht="15" customHeight="1">
      <c r="A83" s="1"/>
      <c r="B83" s="13" t="s">
        <v>37</v>
      </c>
      <c r="C83" s="13"/>
      <c r="D83" s="14" t="s">
        <v>56</v>
      </c>
      <c r="E83" s="14" t="s">
        <v>58</v>
      </c>
      <c r="F83" s="14" t="s">
        <v>25</v>
      </c>
      <c r="G83" s="15" t="s">
        <v>40</v>
      </c>
      <c r="H83" s="20">
        <v>421739332</v>
      </c>
      <c r="I83" s="20">
        <v>3596407</v>
      </c>
      <c r="J83" s="20">
        <v>0</v>
      </c>
      <c r="K83" s="20">
        <v>0</v>
      </c>
      <c r="L83" s="21">
        <v>425335739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425335739</v>
      </c>
      <c r="S83" s="22">
        <f>+L83/R83</f>
        <v>1</v>
      </c>
      <c r="T83" s="23">
        <f>+M83/R83</f>
        <v>0</v>
      </c>
      <c r="U83" s="23">
        <f>+Q83/R83</f>
        <v>0</v>
      </c>
      <c r="V83" s="1"/>
    </row>
    <row r="84" spans="1:22" ht="15" customHeight="1">
      <c r="A84" s="1"/>
      <c r="B84" s="13" t="s">
        <v>37</v>
      </c>
      <c r="C84" s="13"/>
      <c r="D84" s="14" t="s">
        <v>56</v>
      </c>
      <c r="E84" s="14" t="s">
        <v>58</v>
      </c>
      <c r="F84" s="14" t="s">
        <v>25</v>
      </c>
      <c r="G84" s="15" t="s">
        <v>41</v>
      </c>
      <c r="H84" s="20">
        <v>444861548.36000001</v>
      </c>
      <c r="I84" s="20">
        <v>5847748.4400000004</v>
      </c>
      <c r="J84" s="20">
        <v>0</v>
      </c>
      <c r="K84" s="20">
        <v>0</v>
      </c>
      <c r="L84" s="21">
        <v>450709296.80000001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450709296.80000001</v>
      </c>
      <c r="S84" s="22">
        <f t="shared" ref="S84:S86" si="31">+L84/R84</f>
        <v>1</v>
      </c>
      <c r="T84" s="23">
        <f t="shared" ref="T84:T86" si="32">+M84/R84</f>
        <v>0</v>
      </c>
      <c r="U84" s="23">
        <f t="shared" ref="U84:U86" si="33">+Q84/R84</f>
        <v>0</v>
      </c>
      <c r="V84" s="1"/>
    </row>
    <row r="85" spans="1:22" ht="15" customHeight="1">
      <c r="A85" s="1"/>
      <c r="B85" s="13" t="s">
        <v>37</v>
      </c>
      <c r="C85" s="13"/>
      <c r="D85" s="14" t="s">
        <v>56</v>
      </c>
      <c r="E85" s="14" t="s">
        <v>58</v>
      </c>
      <c r="F85" s="14" t="s">
        <v>25</v>
      </c>
      <c r="G85" s="15" t="s">
        <v>42</v>
      </c>
      <c r="H85" s="20">
        <v>444861548.36000001</v>
      </c>
      <c r="I85" s="20">
        <v>4490772.96</v>
      </c>
      <c r="J85" s="20">
        <v>0</v>
      </c>
      <c r="K85" s="20">
        <v>0</v>
      </c>
      <c r="L85" s="21">
        <v>449352321.31999999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449352321.31999999</v>
      </c>
      <c r="S85" s="22">
        <f t="shared" si="31"/>
        <v>1</v>
      </c>
      <c r="T85" s="23">
        <f t="shared" si="32"/>
        <v>0</v>
      </c>
      <c r="U85" s="23">
        <f t="shared" si="33"/>
        <v>0</v>
      </c>
      <c r="V85" s="1"/>
    </row>
    <row r="86" spans="1:22" ht="15" customHeight="1">
      <c r="A86" s="1"/>
      <c r="B86" s="13" t="s">
        <v>37</v>
      </c>
      <c r="C86" s="13"/>
      <c r="D86" s="14" t="s">
        <v>56</v>
      </c>
      <c r="E86" s="14" t="s">
        <v>58</v>
      </c>
      <c r="F86" s="14" t="s">
        <v>25</v>
      </c>
      <c r="G86" s="15" t="s">
        <v>43</v>
      </c>
      <c r="H86" s="20">
        <v>444861548.36000001</v>
      </c>
      <c r="I86" s="20">
        <v>4490772.96</v>
      </c>
      <c r="J86" s="20">
        <v>0</v>
      </c>
      <c r="K86" s="20">
        <v>0</v>
      </c>
      <c r="L86" s="21">
        <v>449352321.31999999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1">
        <v>449352321.31999999</v>
      </c>
      <c r="S86" s="22">
        <f t="shared" si="31"/>
        <v>1</v>
      </c>
      <c r="T86" s="23">
        <f t="shared" si="32"/>
        <v>0</v>
      </c>
      <c r="U86" s="23">
        <f t="shared" si="33"/>
        <v>0</v>
      </c>
      <c r="V86" s="1"/>
    </row>
    <row r="87" spans="1:22" ht="15" customHeight="1">
      <c r="A87" s="1"/>
      <c r="B87" s="13" t="s">
        <v>37</v>
      </c>
      <c r="C87" s="13"/>
      <c r="D87" s="14" t="s">
        <v>56</v>
      </c>
      <c r="E87" s="14" t="s">
        <v>58</v>
      </c>
      <c r="F87" s="14" t="s">
        <v>25</v>
      </c>
      <c r="G87" s="15" t="s">
        <v>35</v>
      </c>
      <c r="H87" s="24">
        <v>1.054825847639935</v>
      </c>
      <c r="I87" s="24">
        <v>1.2486831885267713</v>
      </c>
      <c r="J87" s="18">
        <v>0</v>
      </c>
      <c r="K87" s="18">
        <v>0</v>
      </c>
      <c r="L87" s="24">
        <v>1.0564649995706097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24">
        <v>1.0564649995706097</v>
      </c>
      <c r="S87" s="22"/>
      <c r="T87" s="18"/>
      <c r="U87" s="18"/>
      <c r="V87" s="1"/>
    </row>
    <row r="88" spans="1:22" ht="15" customHeight="1">
      <c r="A88" s="1"/>
      <c r="B88" s="13" t="s">
        <v>37</v>
      </c>
      <c r="C88" s="13"/>
      <c r="D88" s="14" t="s">
        <v>56</v>
      </c>
      <c r="E88" s="14" t="s">
        <v>58</v>
      </c>
      <c r="F88" s="14" t="s">
        <v>25</v>
      </c>
      <c r="G88" s="15" t="s">
        <v>36</v>
      </c>
      <c r="H88" s="24">
        <v>1</v>
      </c>
      <c r="I88" s="24">
        <v>0.76794906724818002</v>
      </c>
      <c r="J88" s="18">
        <v>0</v>
      </c>
      <c r="K88" s="18">
        <v>0</v>
      </c>
      <c r="L88" s="24">
        <v>0.99698924453159843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24">
        <v>0.99698924453159843</v>
      </c>
      <c r="S88" s="22"/>
      <c r="T88" s="18"/>
      <c r="U88" s="18"/>
      <c r="V88" s="1"/>
    </row>
    <row r="89" spans="1:22" ht="15" customHeight="1">
      <c r="A89" s="1"/>
      <c r="B89" s="13" t="s">
        <v>25</v>
      </c>
      <c r="C89" s="13"/>
      <c r="D89" s="14" t="s">
        <v>25</v>
      </c>
      <c r="E89" s="14" t="s">
        <v>25</v>
      </c>
      <c r="F89" s="14" t="s">
        <v>25</v>
      </c>
      <c r="G89" s="26"/>
      <c r="H89" s="27"/>
      <c r="I89" s="22"/>
      <c r="J89" s="18"/>
      <c r="K89" s="18"/>
      <c r="L89" s="22"/>
      <c r="M89" s="18"/>
      <c r="N89" s="18"/>
      <c r="O89" s="18"/>
      <c r="P89" s="18"/>
      <c r="Q89" s="18"/>
      <c r="R89" s="22"/>
      <c r="S89" s="22"/>
      <c r="T89" s="18"/>
      <c r="U89" s="18"/>
      <c r="V89" s="1"/>
    </row>
    <row r="90" spans="1:22" ht="18" customHeight="1">
      <c r="A90" s="30" t="str">
        <f t="shared" ref="A90:A96" si="34">+E90&amp;F90</f>
        <v>M001</v>
      </c>
      <c r="B90" s="13" t="s">
        <v>37</v>
      </c>
      <c r="C90" s="13"/>
      <c r="D90" s="14" t="s">
        <v>56</v>
      </c>
      <c r="E90" s="14" t="s">
        <v>58</v>
      </c>
      <c r="F90" s="14" t="s">
        <v>60</v>
      </c>
      <c r="G90" s="15" t="s">
        <v>61</v>
      </c>
      <c r="H90" s="2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22"/>
      <c r="T90" s="18"/>
      <c r="U90" s="18"/>
      <c r="V90" s="1"/>
    </row>
    <row r="91" spans="1:22" ht="15" customHeight="1">
      <c r="A91" s="30" t="str">
        <f t="shared" si="34"/>
        <v>M001</v>
      </c>
      <c r="B91" s="13" t="s">
        <v>37</v>
      </c>
      <c r="C91" s="13"/>
      <c r="D91" s="14" t="s">
        <v>56</v>
      </c>
      <c r="E91" s="14" t="s">
        <v>58</v>
      </c>
      <c r="F91" s="14" t="s">
        <v>60</v>
      </c>
      <c r="G91" s="15" t="s">
        <v>40</v>
      </c>
      <c r="H91" s="20">
        <v>421739332</v>
      </c>
      <c r="I91" s="20">
        <v>3596407</v>
      </c>
      <c r="J91" s="20">
        <v>0</v>
      </c>
      <c r="K91" s="20">
        <v>0</v>
      </c>
      <c r="L91" s="21">
        <v>425335739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425335739</v>
      </c>
      <c r="S91" s="22">
        <f>+L91/R91</f>
        <v>1</v>
      </c>
      <c r="T91" s="23">
        <f>+M91/R91</f>
        <v>0</v>
      </c>
      <c r="U91" s="23">
        <f>+Q91/R91</f>
        <v>0</v>
      </c>
      <c r="V91" s="1"/>
    </row>
    <row r="92" spans="1:22" ht="15" customHeight="1">
      <c r="A92" s="30" t="str">
        <f t="shared" si="34"/>
        <v>M001</v>
      </c>
      <c r="B92" s="13" t="s">
        <v>37</v>
      </c>
      <c r="C92" s="13"/>
      <c r="D92" s="14" t="s">
        <v>56</v>
      </c>
      <c r="E92" s="14" t="s">
        <v>58</v>
      </c>
      <c r="F92" s="14" t="s">
        <v>60</v>
      </c>
      <c r="G92" s="15" t="s">
        <v>41</v>
      </c>
      <c r="H92" s="20">
        <v>444861548.36000001</v>
      </c>
      <c r="I92" s="20">
        <v>5847748.4400000004</v>
      </c>
      <c r="J92" s="20">
        <v>0</v>
      </c>
      <c r="K92" s="20">
        <v>0</v>
      </c>
      <c r="L92" s="21">
        <v>450709296.80000001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1">
        <v>450709296.80000001</v>
      </c>
      <c r="S92" s="22">
        <f t="shared" ref="S92:S94" si="35">+L92/R92</f>
        <v>1</v>
      </c>
      <c r="T92" s="23">
        <f t="shared" ref="T92:T94" si="36">+M92/R92</f>
        <v>0</v>
      </c>
      <c r="U92" s="23">
        <f t="shared" ref="U92:U94" si="37">+Q92/R92</f>
        <v>0</v>
      </c>
      <c r="V92" s="1"/>
    </row>
    <row r="93" spans="1:22" ht="15" customHeight="1">
      <c r="A93" s="30" t="str">
        <f t="shared" si="34"/>
        <v>M001</v>
      </c>
      <c r="B93" s="13" t="s">
        <v>37</v>
      </c>
      <c r="C93" s="13"/>
      <c r="D93" s="14" t="s">
        <v>56</v>
      </c>
      <c r="E93" s="14" t="s">
        <v>58</v>
      </c>
      <c r="F93" s="14" t="s">
        <v>60</v>
      </c>
      <c r="G93" s="15" t="s">
        <v>42</v>
      </c>
      <c r="H93" s="20">
        <v>444861548.36000001</v>
      </c>
      <c r="I93" s="20">
        <v>4490772.96</v>
      </c>
      <c r="J93" s="20">
        <v>0</v>
      </c>
      <c r="K93" s="20">
        <v>0</v>
      </c>
      <c r="L93" s="21">
        <v>449352321.31999999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449352321.31999999</v>
      </c>
      <c r="S93" s="22">
        <f t="shared" si="35"/>
        <v>1</v>
      </c>
      <c r="T93" s="23">
        <f t="shared" si="36"/>
        <v>0</v>
      </c>
      <c r="U93" s="23">
        <f t="shared" si="37"/>
        <v>0</v>
      </c>
      <c r="V93" s="1"/>
    </row>
    <row r="94" spans="1:22" ht="15" customHeight="1">
      <c r="A94" s="30" t="str">
        <f t="shared" si="34"/>
        <v>M001</v>
      </c>
      <c r="B94" s="13" t="s">
        <v>37</v>
      </c>
      <c r="C94" s="13"/>
      <c r="D94" s="14" t="s">
        <v>56</v>
      </c>
      <c r="E94" s="14" t="s">
        <v>58</v>
      </c>
      <c r="F94" s="14" t="s">
        <v>60</v>
      </c>
      <c r="G94" s="15" t="s">
        <v>43</v>
      </c>
      <c r="H94" s="20">
        <v>444861548.36000001</v>
      </c>
      <c r="I94" s="20">
        <v>4490772.96</v>
      </c>
      <c r="J94" s="20">
        <v>0</v>
      </c>
      <c r="K94" s="20">
        <v>0</v>
      </c>
      <c r="L94" s="21">
        <v>449352321.31999999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1">
        <v>449352321.31999999</v>
      </c>
      <c r="S94" s="22">
        <f t="shared" si="35"/>
        <v>1</v>
      </c>
      <c r="T94" s="23">
        <f t="shared" si="36"/>
        <v>0</v>
      </c>
      <c r="U94" s="23">
        <f t="shared" si="37"/>
        <v>0</v>
      </c>
      <c r="V94" s="1"/>
    </row>
    <row r="95" spans="1:22" ht="15" customHeight="1">
      <c r="A95" s="30" t="str">
        <f t="shared" si="34"/>
        <v>M001</v>
      </c>
      <c r="B95" s="13" t="s">
        <v>37</v>
      </c>
      <c r="C95" s="13"/>
      <c r="D95" s="14" t="s">
        <v>56</v>
      </c>
      <c r="E95" s="14" t="s">
        <v>58</v>
      </c>
      <c r="F95" s="14" t="s">
        <v>60</v>
      </c>
      <c r="G95" s="15" t="s">
        <v>35</v>
      </c>
      <c r="H95" s="24">
        <v>1.054825847639935</v>
      </c>
      <c r="I95" s="24">
        <v>1.2486831885267713</v>
      </c>
      <c r="J95" s="25"/>
      <c r="K95" s="25"/>
      <c r="L95" s="24">
        <v>1.0564649995706097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4">
        <v>1.0564649995706097</v>
      </c>
      <c r="S95" s="22"/>
      <c r="T95" s="18"/>
      <c r="U95" s="18"/>
      <c r="V95" s="1"/>
    </row>
    <row r="96" spans="1:22" ht="15" customHeight="1">
      <c r="A96" s="30" t="str">
        <f t="shared" si="34"/>
        <v>M001</v>
      </c>
      <c r="B96" s="13" t="s">
        <v>37</v>
      </c>
      <c r="C96" s="13"/>
      <c r="D96" s="14" t="s">
        <v>56</v>
      </c>
      <c r="E96" s="14" t="s">
        <v>58</v>
      </c>
      <c r="F96" s="14" t="s">
        <v>60</v>
      </c>
      <c r="G96" s="15" t="s">
        <v>36</v>
      </c>
      <c r="H96" s="24">
        <v>1</v>
      </c>
      <c r="I96" s="24">
        <v>0.76794906724818002</v>
      </c>
      <c r="J96" s="25"/>
      <c r="K96" s="25"/>
      <c r="L96" s="24">
        <v>0.99698924453159843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4">
        <v>0.99698924453159843</v>
      </c>
      <c r="S96" s="22"/>
      <c r="T96" s="18"/>
      <c r="U96" s="18"/>
      <c r="V96" s="1"/>
    </row>
    <row r="97" spans="1:22" ht="15" customHeight="1">
      <c r="A97" s="1"/>
      <c r="B97" s="13" t="s">
        <v>25</v>
      </c>
      <c r="C97" s="13"/>
      <c r="D97" s="14" t="s">
        <v>25</v>
      </c>
      <c r="E97" s="14" t="s">
        <v>25</v>
      </c>
      <c r="F97" s="14" t="s">
        <v>25</v>
      </c>
      <c r="G97" s="26"/>
      <c r="H97" s="27"/>
      <c r="I97" s="22"/>
      <c r="J97" s="18"/>
      <c r="K97" s="18"/>
      <c r="L97" s="22"/>
      <c r="M97" s="18"/>
      <c r="N97" s="18"/>
      <c r="O97" s="18"/>
      <c r="P97" s="18"/>
      <c r="Q97" s="18"/>
      <c r="R97" s="22"/>
      <c r="S97" s="22"/>
      <c r="T97" s="18"/>
      <c r="U97" s="18"/>
      <c r="V97" s="1"/>
    </row>
    <row r="98" spans="1:22" ht="18" customHeight="1">
      <c r="A98" s="1"/>
      <c r="B98" s="13" t="s">
        <v>37</v>
      </c>
      <c r="C98" s="13"/>
      <c r="D98" s="14" t="s">
        <v>56</v>
      </c>
      <c r="E98" s="14" t="s">
        <v>62</v>
      </c>
      <c r="F98" s="14" t="s">
        <v>25</v>
      </c>
      <c r="G98" s="15" t="s">
        <v>63</v>
      </c>
      <c r="H98" s="2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22"/>
      <c r="T98" s="18"/>
      <c r="U98" s="18"/>
      <c r="V98" s="1"/>
    </row>
    <row r="99" spans="1:22" ht="15" customHeight="1">
      <c r="A99" s="1"/>
      <c r="B99" s="13" t="s">
        <v>37</v>
      </c>
      <c r="C99" s="13"/>
      <c r="D99" s="14" t="s">
        <v>56</v>
      </c>
      <c r="E99" s="14" t="s">
        <v>62</v>
      </c>
      <c r="F99" s="14" t="s">
        <v>25</v>
      </c>
      <c r="G99" s="15" t="s">
        <v>40</v>
      </c>
      <c r="H99" s="20">
        <v>35358162</v>
      </c>
      <c r="I99" s="20">
        <v>117400</v>
      </c>
      <c r="J99" s="20">
        <v>0</v>
      </c>
      <c r="K99" s="20">
        <v>0</v>
      </c>
      <c r="L99" s="21">
        <v>35475562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35475562</v>
      </c>
      <c r="S99" s="22">
        <f>+L99/R99</f>
        <v>1</v>
      </c>
      <c r="T99" s="23">
        <f>+M99/R99</f>
        <v>0</v>
      </c>
      <c r="U99" s="23">
        <f>+Q99/R99</f>
        <v>0</v>
      </c>
      <c r="V99" s="1"/>
    </row>
    <row r="100" spans="1:22" ht="15" customHeight="1">
      <c r="A100" s="1"/>
      <c r="B100" s="13" t="s">
        <v>37</v>
      </c>
      <c r="C100" s="13"/>
      <c r="D100" s="14" t="s">
        <v>56</v>
      </c>
      <c r="E100" s="14" t="s">
        <v>62</v>
      </c>
      <c r="F100" s="14" t="s">
        <v>25</v>
      </c>
      <c r="G100" s="15" t="s">
        <v>41</v>
      </c>
      <c r="H100" s="20">
        <v>35065787.18</v>
      </c>
      <c r="I100" s="20">
        <v>120791.25</v>
      </c>
      <c r="J100" s="20">
        <v>0</v>
      </c>
      <c r="K100" s="20">
        <v>0</v>
      </c>
      <c r="L100" s="21">
        <v>35186578.43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35186578.43</v>
      </c>
      <c r="S100" s="22">
        <f t="shared" ref="S100:S102" si="38">+L100/R100</f>
        <v>1</v>
      </c>
      <c r="T100" s="23">
        <f t="shared" ref="T100:T102" si="39">+M100/R100</f>
        <v>0</v>
      </c>
      <c r="U100" s="23">
        <f t="shared" ref="U100:U102" si="40">+Q100/R100</f>
        <v>0</v>
      </c>
      <c r="V100" s="1"/>
    </row>
    <row r="101" spans="1:22" ht="15" customHeight="1">
      <c r="A101" s="1"/>
      <c r="B101" s="13" t="s">
        <v>37</v>
      </c>
      <c r="C101" s="13"/>
      <c r="D101" s="14" t="s">
        <v>56</v>
      </c>
      <c r="E101" s="14" t="s">
        <v>62</v>
      </c>
      <c r="F101" s="14" t="s">
        <v>25</v>
      </c>
      <c r="G101" s="15" t="s">
        <v>42</v>
      </c>
      <c r="H101" s="20">
        <v>35065787.18</v>
      </c>
      <c r="I101" s="20">
        <v>83047.25</v>
      </c>
      <c r="J101" s="20">
        <v>0</v>
      </c>
      <c r="K101" s="20">
        <v>0</v>
      </c>
      <c r="L101" s="21">
        <v>35148834.43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35148834.43</v>
      </c>
      <c r="S101" s="22">
        <f t="shared" si="38"/>
        <v>1</v>
      </c>
      <c r="T101" s="23">
        <f t="shared" si="39"/>
        <v>0</v>
      </c>
      <c r="U101" s="23">
        <f t="shared" si="40"/>
        <v>0</v>
      </c>
      <c r="V101" s="1"/>
    </row>
    <row r="102" spans="1:22" ht="15" customHeight="1">
      <c r="A102" s="1"/>
      <c r="B102" s="13" t="s">
        <v>37</v>
      </c>
      <c r="C102" s="13"/>
      <c r="D102" s="14" t="s">
        <v>56</v>
      </c>
      <c r="E102" s="14" t="s">
        <v>62</v>
      </c>
      <c r="F102" s="14" t="s">
        <v>25</v>
      </c>
      <c r="G102" s="15" t="s">
        <v>43</v>
      </c>
      <c r="H102" s="20">
        <v>35065787.18</v>
      </c>
      <c r="I102" s="20">
        <v>83047.25</v>
      </c>
      <c r="J102" s="20">
        <v>0</v>
      </c>
      <c r="K102" s="20">
        <v>0</v>
      </c>
      <c r="L102" s="21">
        <v>35148834.43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1">
        <v>35148834.43</v>
      </c>
      <c r="S102" s="22">
        <f t="shared" si="38"/>
        <v>1</v>
      </c>
      <c r="T102" s="23">
        <f t="shared" si="39"/>
        <v>0</v>
      </c>
      <c r="U102" s="23">
        <f t="shared" si="40"/>
        <v>0</v>
      </c>
      <c r="V102" s="1"/>
    </row>
    <row r="103" spans="1:22" ht="15" customHeight="1">
      <c r="A103" s="1"/>
      <c r="B103" s="13" t="s">
        <v>37</v>
      </c>
      <c r="C103" s="13"/>
      <c r="D103" s="14" t="s">
        <v>56</v>
      </c>
      <c r="E103" s="14" t="s">
        <v>62</v>
      </c>
      <c r="F103" s="14" t="s">
        <v>25</v>
      </c>
      <c r="G103" s="15" t="s">
        <v>35</v>
      </c>
      <c r="H103" s="24">
        <v>0.99173105151789276</v>
      </c>
      <c r="I103" s="24">
        <v>0.70738713798977848</v>
      </c>
      <c r="J103" s="18">
        <v>0</v>
      </c>
      <c r="K103" s="18">
        <v>0</v>
      </c>
      <c r="L103" s="24">
        <v>0.99079006641247858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4">
        <v>0.99079006641247858</v>
      </c>
      <c r="S103" s="22"/>
      <c r="T103" s="18"/>
      <c r="U103" s="18"/>
      <c r="V103" s="1"/>
    </row>
    <row r="104" spans="1:22" ht="15" customHeight="1">
      <c r="A104" s="1"/>
      <c r="B104" s="13" t="s">
        <v>37</v>
      </c>
      <c r="C104" s="13"/>
      <c r="D104" s="14" t="s">
        <v>56</v>
      </c>
      <c r="E104" s="14" t="s">
        <v>62</v>
      </c>
      <c r="F104" s="14" t="s">
        <v>25</v>
      </c>
      <c r="G104" s="15" t="s">
        <v>36</v>
      </c>
      <c r="H104" s="24">
        <v>1</v>
      </c>
      <c r="I104" s="24">
        <v>0.68752703527780368</v>
      </c>
      <c r="J104" s="18">
        <v>0</v>
      </c>
      <c r="K104" s="18">
        <v>0</v>
      </c>
      <c r="L104" s="24">
        <v>0.99892731826497172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4">
        <v>0.99892731826497172</v>
      </c>
      <c r="S104" s="22"/>
      <c r="T104" s="18"/>
      <c r="U104" s="18"/>
      <c r="V104" s="1"/>
    </row>
    <row r="105" spans="1:22" ht="15" customHeight="1">
      <c r="A105" s="1"/>
      <c r="B105" s="13" t="s">
        <v>25</v>
      </c>
      <c r="C105" s="13"/>
      <c r="D105" s="14" t="s">
        <v>25</v>
      </c>
      <c r="E105" s="14" t="s">
        <v>25</v>
      </c>
      <c r="F105" s="14" t="s">
        <v>25</v>
      </c>
      <c r="G105" s="26"/>
      <c r="H105" s="27"/>
      <c r="I105" s="22"/>
      <c r="J105" s="18"/>
      <c r="K105" s="18"/>
      <c r="L105" s="22"/>
      <c r="M105" s="18"/>
      <c r="N105" s="18"/>
      <c r="O105" s="18"/>
      <c r="P105" s="18"/>
      <c r="Q105" s="18"/>
      <c r="R105" s="22"/>
      <c r="S105" s="22"/>
      <c r="T105" s="18"/>
      <c r="U105" s="18"/>
      <c r="V105" s="1"/>
    </row>
    <row r="106" spans="1:22" ht="18" customHeight="1">
      <c r="A106" s="30" t="str">
        <f t="shared" ref="A106:A112" si="41">+E106&amp;F106</f>
        <v>O001</v>
      </c>
      <c r="B106" s="13" t="s">
        <v>37</v>
      </c>
      <c r="C106" s="13"/>
      <c r="D106" s="14" t="s">
        <v>56</v>
      </c>
      <c r="E106" s="14" t="s">
        <v>62</v>
      </c>
      <c r="F106" s="14" t="s">
        <v>60</v>
      </c>
      <c r="G106" s="15" t="s">
        <v>64</v>
      </c>
      <c r="H106" s="2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22"/>
      <c r="T106" s="18"/>
      <c r="U106" s="18"/>
      <c r="V106" s="1"/>
    </row>
    <row r="107" spans="1:22" ht="15" customHeight="1">
      <c r="A107" s="30" t="str">
        <f t="shared" si="41"/>
        <v>O001</v>
      </c>
      <c r="B107" s="13" t="s">
        <v>37</v>
      </c>
      <c r="C107" s="13"/>
      <c r="D107" s="14" t="s">
        <v>56</v>
      </c>
      <c r="E107" s="14" t="s">
        <v>62</v>
      </c>
      <c r="F107" s="14" t="s">
        <v>60</v>
      </c>
      <c r="G107" s="15" t="s">
        <v>40</v>
      </c>
      <c r="H107" s="20">
        <v>35358162</v>
      </c>
      <c r="I107" s="20">
        <v>117400</v>
      </c>
      <c r="J107" s="20">
        <v>0</v>
      </c>
      <c r="K107" s="20">
        <v>0</v>
      </c>
      <c r="L107" s="21">
        <v>35475562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35475562</v>
      </c>
      <c r="S107" s="22">
        <f>+L107/R107</f>
        <v>1</v>
      </c>
      <c r="T107" s="23">
        <f>+M107/R107</f>
        <v>0</v>
      </c>
      <c r="U107" s="23">
        <f>+Q107/R107</f>
        <v>0</v>
      </c>
      <c r="V107" s="1"/>
    </row>
    <row r="108" spans="1:22" ht="15" customHeight="1">
      <c r="A108" s="30" t="str">
        <f t="shared" si="41"/>
        <v>O001</v>
      </c>
      <c r="B108" s="13" t="s">
        <v>37</v>
      </c>
      <c r="C108" s="13"/>
      <c r="D108" s="14" t="s">
        <v>56</v>
      </c>
      <c r="E108" s="14" t="s">
        <v>62</v>
      </c>
      <c r="F108" s="14" t="s">
        <v>60</v>
      </c>
      <c r="G108" s="15" t="s">
        <v>41</v>
      </c>
      <c r="H108" s="20">
        <v>35065787.18</v>
      </c>
      <c r="I108" s="20">
        <v>120791.25</v>
      </c>
      <c r="J108" s="20">
        <v>0</v>
      </c>
      <c r="K108" s="20">
        <v>0</v>
      </c>
      <c r="L108" s="21">
        <v>35186578.43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35186578.43</v>
      </c>
      <c r="S108" s="22">
        <f t="shared" ref="S108:S110" si="42">+L108/R108</f>
        <v>1</v>
      </c>
      <c r="T108" s="23">
        <f t="shared" ref="T108:T110" si="43">+M108/R108</f>
        <v>0</v>
      </c>
      <c r="U108" s="23">
        <f t="shared" ref="U108:U110" si="44">+Q108/R108</f>
        <v>0</v>
      </c>
      <c r="V108" s="1"/>
    </row>
    <row r="109" spans="1:22" ht="15" customHeight="1">
      <c r="A109" s="30" t="str">
        <f t="shared" si="41"/>
        <v>O001</v>
      </c>
      <c r="B109" s="13" t="s">
        <v>37</v>
      </c>
      <c r="C109" s="13"/>
      <c r="D109" s="14" t="s">
        <v>56</v>
      </c>
      <c r="E109" s="14" t="s">
        <v>62</v>
      </c>
      <c r="F109" s="14" t="s">
        <v>60</v>
      </c>
      <c r="G109" s="15" t="s">
        <v>42</v>
      </c>
      <c r="H109" s="20">
        <v>35065787.18</v>
      </c>
      <c r="I109" s="20">
        <v>83047.25</v>
      </c>
      <c r="J109" s="20">
        <v>0</v>
      </c>
      <c r="K109" s="20">
        <v>0</v>
      </c>
      <c r="L109" s="21">
        <v>35148834.43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1">
        <v>35148834.43</v>
      </c>
      <c r="S109" s="22">
        <f t="shared" si="42"/>
        <v>1</v>
      </c>
      <c r="T109" s="23">
        <f t="shared" si="43"/>
        <v>0</v>
      </c>
      <c r="U109" s="23">
        <f t="shared" si="44"/>
        <v>0</v>
      </c>
      <c r="V109" s="1"/>
    </row>
    <row r="110" spans="1:22" ht="15" customHeight="1">
      <c r="A110" s="30" t="str">
        <f t="shared" si="41"/>
        <v>O001</v>
      </c>
      <c r="B110" s="13" t="s">
        <v>37</v>
      </c>
      <c r="C110" s="13"/>
      <c r="D110" s="14" t="s">
        <v>56</v>
      </c>
      <c r="E110" s="14" t="s">
        <v>62</v>
      </c>
      <c r="F110" s="14" t="s">
        <v>60</v>
      </c>
      <c r="G110" s="15" t="s">
        <v>43</v>
      </c>
      <c r="H110" s="20">
        <v>35065787.18</v>
      </c>
      <c r="I110" s="20">
        <v>83047.25</v>
      </c>
      <c r="J110" s="20">
        <v>0</v>
      </c>
      <c r="K110" s="20">
        <v>0</v>
      </c>
      <c r="L110" s="21">
        <v>35148834.43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1">
        <v>35148834.43</v>
      </c>
      <c r="S110" s="22">
        <f t="shared" si="42"/>
        <v>1</v>
      </c>
      <c r="T110" s="23">
        <f t="shared" si="43"/>
        <v>0</v>
      </c>
      <c r="U110" s="23">
        <f t="shared" si="44"/>
        <v>0</v>
      </c>
      <c r="V110" s="1"/>
    </row>
    <row r="111" spans="1:22" ht="15" customHeight="1">
      <c r="A111" s="30" t="str">
        <f t="shared" si="41"/>
        <v>O001</v>
      </c>
      <c r="B111" s="13" t="s">
        <v>37</v>
      </c>
      <c r="C111" s="13"/>
      <c r="D111" s="14" t="s">
        <v>56</v>
      </c>
      <c r="E111" s="14" t="s">
        <v>62</v>
      </c>
      <c r="F111" s="14" t="s">
        <v>60</v>
      </c>
      <c r="G111" s="15" t="s">
        <v>35</v>
      </c>
      <c r="H111" s="24">
        <v>0.99173105151789276</v>
      </c>
      <c r="I111" s="24">
        <v>0.70738713798977848</v>
      </c>
      <c r="J111" s="18">
        <v>0</v>
      </c>
      <c r="K111" s="18">
        <v>0</v>
      </c>
      <c r="L111" s="24">
        <v>0.99079006641247858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4">
        <v>0.99079006641247858</v>
      </c>
      <c r="S111" s="22"/>
      <c r="T111" s="18"/>
      <c r="U111" s="18"/>
      <c r="V111" s="1"/>
    </row>
    <row r="112" spans="1:22" ht="15" customHeight="1">
      <c r="A112" s="30" t="str">
        <f t="shared" si="41"/>
        <v>O001</v>
      </c>
      <c r="B112" s="13" t="s">
        <v>37</v>
      </c>
      <c r="C112" s="13"/>
      <c r="D112" s="14" t="s">
        <v>56</v>
      </c>
      <c r="E112" s="14" t="s">
        <v>62</v>
      </c>
      <c r="F112" s="14" t="s">
        <v>60</v>
      </c>
      <c r="G112" s="15" t="s">
        <v>36</v>
      </c>
      <c r="H112" s="24">
        <v>1</v>
      </c>
      <c r="I112" s="24">
        <v>0.68752703527780368</v>
      </c>
      <c r="J112" s="18">
        <v>0</v>
      </c>
      <c r="K112" s="18">
        <v>0</v>
      </c>
      <c r="L112" s="24">
        <v>0.99892731826497172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4">
        <v>0.99892731826497172</v>
      </c>
      <c r="S112" s="22"/>
      <c r="T112" s="18"/>
      <c r="U112" s="18"/>
      <c r="V112" s="1"/>
    </row>
    <row r="113" spans="1:22" ht="0.95" customHeight="1">
      <c r="A113" s="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1"/>
    </row>
    <row r="114" spans="1:22" ht="33" customHeight="1">
      <c r="A114" s="1"/>
      <c r="B114" s="26"/>
      <c r="C114" s="32" t="s">
        <v>65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"/>
    </row>
    <row r="115" spans="1:22" ht="20.10000000000000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</sheetData>
  <mergeCells count="128">
    <mergeCell ref="B109:C109"/>
    <mergeCell ref="B110:C110"/>
    <mergeCell ref="B111:C111"/>
    <mergeCell ref="B112:C112"/>
    <mergeCell ref="B113:U113"/>
    <mergeCell ref="C114:U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R8:R9"/>
    <mergeCell ref="S8:U8"/>
    <mergeCell ref="B9:C9"/>
    <mergeCell ref="B10:C10"/>
    <mergeCell ref="B11:C11"/>
    <mergeCell ref="B12:C12"/>
    <mergeCell ref="R7:U7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B2:U2"/>
    <mergeCell ref="B3:U3"/>
    <mergeCell ref="B4:U4"/>
    <mergeCell ref="B5:U5"/>
    <mergeCell ref="B6:U6"/>
    <mergeCell ref="B7:F8"/>
    <mergeCell ref="G7:G9"/>
    <mergeCell ref="H7:L7"/>
    <mergeCell ref="M7:M9"/>
    <mergeCell ref="N7:Q7"/>
  </mergeCells>
  <printOptions horizontalCentered="1"/>
  <pageMargins left="0" right="7.874015748031496E-2" top="0.27559055118110237" bottom="0.27559055118110237" header="0.51181102362204722" footer="0.51181102362204722"/>
  <pageSetup scale="5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PROGRAMATICA</vt:lpstr>
      <vt:lpstr>'C. PROGRAMATICA'!Títulos_a_imprimir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2023-10-16T22:44:26Z</dcterms:created>
  <dcterms:modified xsi:type="dcterms:W3CDTF">2023-10-16T22:45:46Z</dcterms:modified>
</cp:coreProperties>
</file>