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6 EJERCICIO 2024\IDANIA\ESTADOS PRESUPUESTALES PARA PUBLICAR\PARA PUBLICAR\"/>
    </mc:Choice>
  </mc:AlternateContent>
  <bookViews>
    <workbookView xWindow="0" yWindow="0" windowWidth="24000" windowHeight="9330"/>
  </bookViews>
  <sheets>
    <sheet name="OBJETO DEL GASTO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I39" i="1"/>
  <c r="G39" i="1"/>
  <c r="K39" i="1"/>
  <c r="J39" i="1"/>
  <c r="F39" i="1"/>
  <c r="K38" i="1"/>
  <c r="J38" i="1"/>
  <c r="I38" i="1"/>
  <c r="H38" i="1"/>
  <c r="G38" i="1"/>
  <c r="F38" i="1"/>
  <c r="K37" i="1"/>
  <c r="K36" i="1" s="1"/>
  <c r="J37" i="1"/>
  <c r="J36" i="1" s="1"/>
  <c r="I37" i="1"/>
  <c r="H37" i="1"/>
  <c r="F37" i="1"/>
  <c r="F36" i="1" s="1"/>
  <c r="I36" i="1"/>
  <c r="I26" i="1"/>
  <c r="K26" i="1"/>
  <c r="J26" i="1"/>
  <c r="F26" i="1"/>
  <c r="K17" i="1"/>
  <c r="J17" i="1"/>
  <c r="F17" i="1"/>
  <c r="I17" i="1"/>
  <c r="H17" i="1"/>
  <c r="J10" i="1"/>
  <c r="F10" i="1"/>
  <c r="H10" i="1"/>
  <c r="I10" i="1"/>
  <c r="G37" i="1" l="1"/>
  <c r="G36" i="1" s="1"/>
  <c r="H36" i="1"/>
  <c r="K10" i="1"/>
  <c r="G10" i="1"/>
  <c r="G26" i="1"/>
  <c r="G17" i="1"/>
  <c r="H26" i="1"/>
  <c r="H39" i="1"/>
</calcChain>
</file>

<file path=xl/sharedStrings.xml><?xml version="1.0" encoding="utf-8"?>
<sst xmlns="http://schemas.openxmlformats.org/spreadsheetml/2006/main" count="53" uniqueCount="53">
  <si>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Monserrat"/>
      </rPr>
      <t>/</t>
    </r>
  </si>
  <si>
    <t>AL 31 DE MARZO DE 2024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</si>
  <si>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</si>
  <si>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</si>
  <si>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</si>
  <si>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</si>
  <si>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</si>
  <si>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</si>
  <si>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</si>
  <si>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</si>
  <si>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</si>
  <si>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</si>
  <si>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</si>
  <si>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</si>
  <si>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</si>
  <si>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</si>
  <si>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</si>
  <si>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</si>
  <si>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</si>
  <si>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</si>
  <si>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</si>
  <si>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</si>
  <si>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</si>
  <si>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</si>
  <si>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</si>
  <si>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</si>
  <si>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</si>
  <si>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</si>
  <si>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</si>
  <si>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</si>
  <si>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</si>
  <si>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</si>
  <si>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</si>
  <si>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</si>
  <si>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</si>
  <si>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</si>
  <si>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</si>
  <si>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</si>
  <si>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</si>
  <si>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Pensiones y Jubilaciones</t>
  </si>
  <si>
    <t>Inversión Física</t>
  </si>
  <si>
    <t>Mobiliario y Equipo de Administración</t>
  </si>
  <si>
    <t>Equipo Médico y de Laboratorio</t>
  </si>
  <si>
    <t>Inversiones Financieras y otras provisioes</t>
  </si>
  <si>
    <t>Provisiones para contingencias y otras erogaciones especiales</t>
  </si>
  <si>
    <t>TOTAL DEL GASTO</t>
  </si>
  <si>
    <t>1/ Las sumas parciales y total pueden no coincidir debido al redondeo.
Fuente: SICOP y Estado del Ejercicio del Presupuesto de Recursos Propios.</t>
  </si>
  <si>
    <t>Revisó</t>
  </si>
  <si>
    <t>Elaboró</t>
  </si>
  <si>
    <t xml:space="preserve">Lic. Humberto Moheno Diez </t>
  </si>
  <si>
    <t xml:space="preserve">Joel Sánchez Vacio </t>
  </si>
  <si>
    <t xml:space="preserve">Director de Administración </t>
  </si>
  <si>
    <t>Encargado de los asuntos de la 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</si>
</sst>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10"/>
      <color indexed="8"/>
      <name val="Monserrat"/>
    </font>
    <font>
      <b/>
      <sz val="9"/>
      <color theme="0"/>
      <name val="Monserrat"/>
    </font>
    <font>
      <b/>
      <sz val="8"/>
      <color indexed="8"/>
      <name val="Monserrat"/>
    </font>
    <font>
      <b/>
      <sz val="7"/>
      <color indexed="8"/>
      <name val="Monserrat"/>
    </font>
    <font>
      <sz val="7"/>
      <color indexed="8"/>
      <name val="Monserrat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color indexed="8"/>
      <name val="Monserrat"/>
    </font>
    <font>
      <b/>
      <sz val="10"/>
      <color indexed="8"/>
      <name val="Soberana Sans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2" fillId="0" borderId="0"/>
  </cellStyleXfs>
  <cellXfs count="5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4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64" fontId="10" fillId="0" borderId="0" xfId="1" applyFont="1"/>
    <xf numFmtId="43" fontId="10" fillId="0" borderId="0" xfId="0" applyNumberFormat="1" applyFont="1"/>
    <xf numFmtId="0" fontId="10" fillId="0" borderId="13" xfId="0" applyFont="1" applyBorder="1"/>
    <xf numFmtId="0" fontId="14" fillId="2" borderId="0" xfId="2" applyFont="1" applyFill="1" applyBorder="1" applyAlignment="1" applyProtection="1">
      <alignment horizontal="center" wrapText="1"/>
    </xf>
    <xf numFmtId="0" fontId="14" fillId="2" borderId="0" xfId="2" applyFont="1" applyFill="1" applyBorder="1" applyAlignment="1" applyProtection="1">
      <alignment wrapText="1"/>
    </xf>
    <xf numFmtId="0" fontId="10" fillId="0" borderId="0" xfId="0" applyFont="1" applyBorder="1"/>
    <xf numFmtId="0" fontId="14" fillId="2" borderId="13" xfId="2" applyFont="1" applyFill="1" applyBorder="1" applyAlignment="1" applyProtection="1">
      <alignment horizontal="center" wrapText="1"/>
    </xf>
    <xf numFmtId="0" fontId="14" fillId="2" borderId="0" xfId="2" applyFont="1" applyFill="1" applyBorder="1" applyAlignment="1" applyProtection="1">
      <alignment horizontal="center" vertical="top" wrapText="1"/>
    </xf>
    <xf numFmtId="0" fontId="15" fillId="2" borderId="0" xfId="3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207818</xdr:colOff>
      <xdr:row>0</xdr:row>
      <xdr:rowOff>402647</xdr:rowOff>
    </xdr:from>
    <xdr:to>
      <xdr:col>10</xdr:col>
      <xdr:colOff>913571</xdr:colOff>
      <xdr:row>5</xdr:row>
      <xdr:rowOff>17319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4593" y="402647"/>
          <a:ext cx="705753" cy="6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34632</xdr:colOff>
      <xdr:row>0</xdr:row>
      <xdr:rowOff>436497</xdr:rowOff>
    </xdr:from>
    <xdr:to>
      <xdr:col>4</xdr:col>
      <xdr:colOff>796635</xdr:colOff>
      <xdr:row>3</xdr:row>
      <xdr:rowOff>128078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0857" y="436497"/>
          <a:ext cx="1428753" cy="434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EJERCICIO%202024/IDANIA/ESTADOS%20PRESUPUESTALES%20PARA%20PUBLICAR/TODO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>
        <row r="52"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="110" zoomScaleNormal="110" workbookViewId="0">
      <selection activeCell="I34" sqref="I34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9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9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9" ht="20.100000000000001" customHeight="1">
      <c r="A7" s="1"/>
      <c r="B7" s="5" t="s">
        <v>5</v>
      </c>
      <c r="C7" s="5"/>
      <c r="D7" s="5"/>
      <c r="E7" s="5"/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4"/>
    </row>
    <row r="8" spans="1:19" ht="15" customHeight="1">
      <c r="A8" s="1"/>
      <c r="B8" s="8"/>
      <c r="C8" s="9"/>
      <c r="D8" s="10" t="s">
        <v>12</v>
      </c>
      <c r="E8" s="10"/>
      <c r="F8" s="6"/>
      <c r="G8" s="6"/>
      <c r="H8" s="7"/>
      <c r="I8" s="7"/>
      <c r="J8" s="7"/>
      <c r="K8" s="7"/>
      <c r="L8" s="4"/>
    </row>
    <row r="9" spans="1:19" ht="15" customHeight="1">
      <c r="A9" s="1"/>
      <c r="B9" s="11"/>
      <c r="C9" s="12"/>
      <c r="D9" s="12"/>
      <c r="E9" s="13" t="s">
        <v>13</v>
      </c>
      <c r="F9" s="6"/>
      <c r="G9" s="6"/>
      <c r="H9" s="7"/>
      <c r="I9" s="7"/>
      <c r="J9" s="7"/>
      <c r="K9" s="7"/>
      <c r="L9" s="4"/>
    </row>
    <row r="10" spans="1:19" ht="17.100000000000001" customHeight="1">
      <c r="A10" s="1"/>
      <c r="B10" s="14" t="s">
        <v>14</v>
      </c>
      <c r="C10" s="14"/>
      <c r="D10" s="14"/>
      <c r="E10" s="14"/>
      <c r="F10" s="15">
        <f>SUM(F11:F16)</f>
        <v>275498118</v>
      </c>
      <c r="G10" s="15">
        <f t="shared" ref="G10:K10" si="0">SUM(G11:G16)</f>
        <v>11161766.259999989</v>
      </c>
      <c r="H10" s="15">
        <f t="shared" si="0"/>
        <v>286659884.25999999</v>
      </c>
      <c r="I10" s="15">
        <f t="shared" si="0"/>
        <v>286659884.25999999</v>
      </c>
      <c r="J10" s="15">
        <f t="shared" si="0"/>
        <v>286659884.25999999</v>
      </c>
      <c r="K10" s="15">
        <f t="shared" si="0"/>
        <v>0</v>
      </c>
      <c r="L10" s="4"/>
      <c r="N10" s="16"/>
      <c r="O10" s="16"/>
      <c r="P10" s="16"/>
      <c r="Q10" s="16"/>
      <c r="R10" s="16"/>
      <c r="S10" s="16"/>
    </row>
    <row r="11" spans="1:19" ht="17.100000000000001" customHeight="1">
      <c r="A11" s="1"/>
      <c r="B11" s="17"/>
      <c r="C11" s="18"/>
      <c r="D11" s="19" t="s">
        <v>15</v>
      </c>
      <c r="E11" s="20"/>
      <c r="F11" s="21">
        <v>114850775</v>
      </c>
      <c r="G11" s="21">
        <v>3778768.700000003</v>
      </c>
      <c r="H11" s="21">
        <v>118629543.7</v>
      </c>
      <c r="I11" s="21">
        <v>118629543.7</v>
      </c>
      <c r="J11" s="21">
        <v>118629543.7</v>
      </c>
      <c r="K11" s="21">
        <v>0</v>
      </c>
      <c r="L11" s="4"/>
      <c r="M11" s="16"/>
      <c r="N11" s="16"/>
    </row>
    <row r="12" spans="1:19" ht="17.100000000000001" customHeight="1">
      <c r="A12" s="1"/>
      <c r="B12" s="17"/>
      <c r="C12" s="18"/>
      <c r="D12" s="19" t="s">
        <v>16</v>
      </c>
      <c r="E12" s="20"/>
      <c r="F12" s="21">
        <v>115629</v>
      </c>
      <c r="G12" s="21">
        <v>47611.91</v>
      </c>
      <c r="H12" s="21">
        <v>163240.91</v>
      </c>
      <c r="I12" s="21">
        <v>163240.91</v>
      </c>
      <c r="J12" s="21">
        <v>163240.91</v>
      </c>
      <c r="K12" s="21">
        <v>0</v>
      </c>
      <c r="L12" s="4"/>
      <c r="M12" s="16"/>
      <c r="N12" s="16"/>
    </row>
    <row r="13" spans="1:19" ht="17.100000000000001" customHeight="1">
      <c r="A13" s="1"/>
      <c r="B13" s="17"/>
      <c r="C13" s="18"/>
      <c r="D13" s="19" t="s">
        <v>17</v>
      </c>
      <c r="E13" s="20"/>
      <c r="F13" s="21">
        <v>54372921</v>
      </c>
      <c r="G13" s="21">
        <v>5098162.3800000027</v>
      </c>
      <c r="H13" s="21">
        <v>59471083.380000003</v>
      </c>
      <c r="I13" s="21">
        <v>59471083.380000003</v>
      </c>
      <c r="J13" s="21">
        <v>59471083.380000003</v>
      </c>
      <c r="K13" s="21">
        <v>0</v>
      </c>
      <c r="L13" s="4"/>
      <c r="M13" s="16"/>
      <c r="N13" s="16"/>
    </row>
    <row r="14" spans="1:19" ht="17.100000000000001" customHeight="1">
      <c r="A14" s="1"/>
      <c r="B14" s="17"/>
      <c r="C14" s="18"/>
      <c r="D14" s="19" t="s">
        <v>18</v>
      </c>
      <c r="E14" s="20"/>
      <c r="F14" s="21">
        <v>25551516</v>
      </c>
      <c r="G14" s="21">
        <v>-3457808.8100000061</v>
      </c>
      <c r="H14" s="21">
        <v>22093707.189999994</v>
      </c>
      <c r="I14" s="21">
        <v>22093707.189999994</v>
      </c>
      <c r="J14" s="21">
        <v>22093707.189999994</v>
      </c>
      <c r="K14" s="21">
        <v>0</v>
      </c>
      <c r="L14" s="4"/>
      <c r="M14" s="16"/>
      <c r="N14" s="16"/>
    </row>
    <row r="15" spans="1:19" ht="17.100000000000001" customHeight="1">
      <c r="A15" s="1"/>
      <c r="B15" s="17"/>
      <c r="C15" s="18"/>
      <c r="D15" s="19" t="s">
        <v>19</v>
      </c>
      <c r="E15" s="20"/>
      <c r="F15" s="21">
        <v>79310049</v>
      </c>
      <c r="G15" s="21">
        <v>6500007.6999999881</v>
      </c>
      <c r="H15" s="21">
        <v>85810056.699999988</v>
      </c>
      <c r="I15" s="21">
        <v>85810056.699999988</v>
      </c>
      <c r="J15" s="21">
        <v>85810056.699999988</v>
      </c>
      <c r="K15" s="21">
        <v>0</v>
      </c>
      <c r="L15" s="4"/>
      <c r="M15" s="16"/>
      <c r="N15" s="16"/>
    </row>
    <row r="16" spans="1:19" ht="17.100000000000001" customHeight="1">
      <c r="A16" s="1"/>
      <c r="B16" s="17"/>
      <c r="C16" s="18"/>
      <c r="D16" s="19" t="s">
        <v>20</v>
      </c>
      <c r="E16" s="20"/>
      <c r="F16" s="21">
        <v>1297228</v>
      </c>
      <c r="G16" s="21">
        <v>-804975.62</v>
      </c>
      <c r="H16" s="21">
        <v>492252.38</v>
      </c>
      <c r="I16" s="21">
        <v>492252.38</v>
      </c>
      <c r="J16" s="21">
        <v>492252.38</v>
      </c>
      <c r="K16" s="21">
        <v>0</v>
      </c>
      <c r="L16" s="4"/>
      <c r="M16" s="16"/>
      <c r="N16" s="16"/>
    </row>
    <row r="17" spans="1:17" ht="17.100000000000001" customHeight="1">
      <c r="A17" s="1"/>
      <c r="B17" s="22" t="s">
        <v>21</v>
      </c>
      <c r="C17" s="23"/>
      <c r="D17" s="24"/>
      <c r="E17" s="24"/>
      <c r="F17" s="15">
        <f>SUM(F18:F25)</f>
        <v>43699606</v>
      </c>
      <c r="G17" s="15">
        <f t="shared" ref="G17:K17" si="1">SUM(G18:G25)</f>
        <v>-9618689.339999998</v>
      </c>
      <c r="H17" s="15">
        <f t="shared" si="1"/>
        <v>34080916.660000004</v>
      </c>
      <c r="I17" s="15">
        <f t="shared" si="1"/>
        <v>33171167.870000001</v>
      </c>
      <c r="J17" s="15">
        <f t="shared" si="1"/>
        <v>33171167.870000001</v>
      </c>
      <c r="K17" s="15">
        <f t="shared" si="1"/>
        <v>909748.79</v>
      </c>
      <c r="L17" s="4"/>
    </row>
    <row r="18" spans="1:17" ht="20.25" customHeight="1">
      <c r="A18" s="1"/>
      <c r="B18" s="17"/>
      <c r="C18" s="18"/>
      <c r="D18" s="19" t="s">
        <v>22</v>
      </c>
      <c r="E18" s="20"/>
      <c r="F18" s="21">
        <v>524250</v>
      </c>
      <c r="G18" s="21">
        <v>-143419.47999999998</v>
      </c>
      <c r="H18" s="21">
        <v>380830.52</v>
      </c>
      <c r="I18" s="21">
        <v>84812.24</v>
      </c>
      <c r="J18" s="21">
        <v>84812.24</v>
      </c>
      <c r="K18" s="21">
        <v>296018.28000000003</v>
      </c>
      <c r="L18" s="4"/>
      <c r="M18" s="16"/>
      <c r="N18" s="16"/>
    </row>
    <row r="19" spans="1:17" ht="17.100000000000001" customHeight="1">
      <c r="A19" s="1"/>
      <c r="B19" s="17"/>
      <c r="C19" s="18"/>
      <c r="D19" s="19" t="s">
        <v>23</v>
      </c>
      <c r="E19" s="20"/>
      <c r="F19" s="21">
        <v>106000</v>
      </c>
      <c r="G19" s="21">
        <v>-6659.25</v>
      </c>
      <c r="H19" s="21">
        <v>99340.75</v>
      </c>
      <c r="I19" s="21">
        <v>2401.1999999999998</v>
      </c>
      <c r="J19" s="21">
        <v>2401.1999999999998</v>
      </c>
      <c r="K19" s="21">
        <v>96939.55</v>
      </c>
      <c r="L19" s="4"/>
      <c r="M19" s="16"/>
      <c r="N19" s="16"/>
    </row>
    <row r="20" spans="1:17" ht="24.75" customHeight="1">
      <c r="A20" s="1"/>
      <c r="B20" s="17"/>
      <c r="C20" s="18"/>
      <c r="D20" s="19" t="s">
        <v>24</v>
      </c>
      <c r="E20" s="20"/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"/>
      <c r="M20" s="16"/>
      <c r="N20" s="16"/>
    </row>
    <row r="21" spans="1:17" ht="21.75" customHeight="1">
      <c r="A21" s="1"/>
      <c r="B21" s="17"/>
      <c r="C21" s="18"/>
      <c r="D21" s="19" t="s">
        <v>25</v>
      </c>
      <c r="E21" s="20"/>
      <c r="F21" s="21">
        <v>575000</v>
      </c>
      <c r="G21" s="21">
        <v>-230368.07</v>
      </c>
      <c r="H21" s="21">
        <v>344631.93</v>
      </c>
      <c r="I21" s="21">
        <v>33100.6</v>
      </c>
      <c r="J21" s="21">
        <v>33100.6</v>
      </c>
      <c r="K21" s="21">
        <v>311531.33</v>
      </c>
      <c r="L21" s="4"/>
      <c r="M21" s="16"/>
      <c r="N21" s="16"/>
    </row>
    <row r="22" spans="1:17" ht="17.100000000000001" customHeight="1">
      <c r="A22" s="1"/>
      <c r="B22" s="17"/>
      <c r="C22" s="18"/>
      <c r="D22" s="19" t="s">
        <v>26</v>
      </c>
      <c r="E22" s="20"/>
      <c r="F22" s="21">
        <v>41901856</v>
      </c>
      <c r="G22" s="21">
        <v>-9622622.5099999979</v>
      </c>
      <c r="H22" s="21">
        <v>32279233.490000002</v>
      </c>
      <c r="I22" s="21">
        <v>32279233.490000002</v>
      </c>
      <c r="J22" s="21">
        <v>32279233.490000002</v>
      </c>
      <c r="K22" s="21">
        <v>0</v>
      </c>
      <c r="L22" s="4"/>
      <c r="M22" s="16"/>
      <c r="N22" s="16"/>
    </row>
    <row r="23" spans="1:17" ht="17.100000000000001" customHeight="1">
      <c r="A23" s="1"/>
      <c r="B23" s="17"/>
      <c r="C23" s="18"/>
      <c r="D23" s="19" t="s">
        <v>27</v>
      </c>
      <c r="E23" s="20"/>
      <c r="F23" s="21">
        <v>105000</v>
      </c>
      <c r="G23" s="21">
        <v>-24407.199999999997</v>
      </c>
      <c r="H23" s="21">
        <v>80592.800000000003</v>
      </c>
      <c r="I23" s="21">
        <v>43698.15</v>
      </c>
      <c r="J23" s="21">
        <v>43698.15</v>
      </c>
      <c r="K23" s="21">
        <v>36894.65</v>
      </c>
      <c r="L23" s="4"/>
      <c r="M23" s="16"/>
      <c r="N23" s="16"/>
    </row>
    <row r="24" spans="1:17" ht="21" customHeight="1">
      <c r="A24" s="1"/>
      <c r="B24" s="17"/>
      <c r="C24" s="18"/>
      <c r="D24" s="19" t="s">
        <v>28</v>
      </c>
      <c r="E24" s="20"/>
      <c r="F24" s="21">
        <v>25000</v>
      </c>
      <c r="G24" s="21">
        <v>832247.16999999993</v>
      </c>
      <c r="H24" s="21">
        <v>857247.16999999993</v>
      </c>
      <c r="I24" s="21">
        <v>695600.59</v>
      </c>
      <c r="J24" s="21">
        <v>695600.59</v>
      </c>
      <c r="K24" s="21">
        <v>161646.57999999996</v>
      </c>
      <c r="L24" s="4"/>
      <c r="M24" s="16"/>
      <c r="N24" s="16"/>
    </row>
    <row r="25" spans="1:17" ht="17.100000000000001" customHeight="1">
      <c r="A25" s="1"/>
      <c r="B25" s="17"/>
      <c r="C25" s="18"/>
      <c r="D25" s="19" t="s">
        <v>29</v>
      </c>
      <c r="E25" s="20"/>
      <c r="F25" s="21">
        <v>462500</v>
      </c>
      <c r="G25" s="21">
        <v>-423460</v>
      </c>
      <c r="H25" s="21">
        <v>39040</v>
      </c>
      <c r="I25" s="21">
        <v>32321.599999999999</v>
      </c>
      <c r="J25" s="21">
        <v>32321.599999999999</v>
      </c>
      <c r="K25" s="21">
        <v>6718.4000000000015</v>
      </c>
      <c r="L25" s="4"/>
      <c r="M25" s="16"/>
      <c r="N25" s="16"/>
    </row>
    <row r="26" spans="1:17" ht="17.100000000000001" customHeight="1">
      <c r="A26" s="1"/>
      <c r="B26" s="22" t="s">
        <v>30</v>
      </c>
      <c r="C26" s="25"/>
      <c r="D26" s="25"/>
      <c r="E26" s="25"/>
      <c r="F26" s="15">
        <f>SUM(F27:F34)</f>
        <v>94082934</v>
      </c>
      <c r="G26" s="15">
        <f>SUM(G27:G34)</f>
        <v>1710082.6000000008</v>
      </c>
      <c r="H26" s="15">
        <f t="shared" ref="H26:K26" si="2">SUM(H27:H34)</f>
        <v>95793016.599999994</v>
      </c>
      <c r="I26" s="15">
        <f t="shared" si="2"/>
        <v>85996776.949999988</v>
      </c>
      <c r="J26" s="15">
        <f t="shared" si="2"/>
        <v>85996776.949999988</v>
      </c>
      <c r="K26" s="15">
        <f t="shared" si="2"/>
        <v>9796239.6500000134</v>
      </c>
      <c r="L26" s="4"/>
      <c r="M26" s="16"/>
      <c r="N26" s="16"/>
      <c r="O26" s="16"/>
      <c r="P26" s="16"/>
      <c r="Q26" s="16"/>
    </row>
    <row r="27" spans="1:17" ht="17.100000000000001" customHeight="1">
      <c r="A27" s="1"/>
      <c r="B27" s="17"/>
      <c r="C27" s="18"/>
      <c r="D27" s="19" t="s">
        <v>31</v>
      </c>
      <c r="E27" s="20"/>
      <c r="F27" s="21">
        <v>12607423</v>
      </c>
      <c r="G27" s="21">
        <v>4344857.3000000007</v>
      </c>
      <c r="H27" s="21">
        <v>16952280.300000001</v>
      </c>
      <c r="I27" s="21">
        <v>12235606.859999999</v>
      </c>
      <c r="J27" s="21">
        <v>12235606.859999999</v>
      </c>
      <c r="K27" s="21">
        <v>4716673.4400000013</v>
      </c>
      <c r="L27" s="4"/>
      <c r="M27" s="16"/>
      <c r="N27" s="16"/>
    </row>
    <row r="28" spans="1:17" ht="17.100000000000001" customHeight="1">
      <c r="A28" s="1"/>
      <c r="B28" s="17"/>
      <c r="C28" s="18"/>
      <c r="D28" s="19" t="s">
        <v>32</v>
      </c>
      <c r="E28" s="20"/>
      <c r="F28" s="21">
        <v>8894003</v>
      </c>
      <c r="G28" s="21">
        <v>162831.41999999806</v>
      </c>
      <c r="H28" s="21">
        <v>9056834.4199999981</v>
      </c>
      <c r="I28" s="21">
        <v>5714006.3399999999</v>
      </c>
      <c r="J28" s="21">
        <v>5714006.3399999999</v>
      </c>
      <c r="K28" s="21">
        <v>3342828.0799999982</v>
      </c>
      <c r="L28" s="4"/>
      <c r="M28" s="16"/>
      <c r="N28" s="16"/>
    </row>
    <row r="29" spans="1:17" ht="19.5" customHeight="1">
      <c r="A29" s="1"/>
      <c r="B29" s="17"/>
      <c r="C29" s="18"/>
      <c r="D29" s="19" t="s">
        <v>33</v>
      </c>
      <c r="E29" s="20"/>
      <c r="F29" s="21">
        <v>40543300</v>
      </c>
      <c r="G29" s="21">
        <v>-4536949.93</v>
      </c>
      <c r="H29" s="21">
        <v>36006350.07</v>
      </c>
      <c r="I29" s="21">
        <v>35107433.919999994</v>
      </c>
      <c r="J29" s="21">
        <v>35107433.919999994</v>
      </c>
      <c r="K29" s="21">
        <v>898916.15000000596</v>
      </c>
      <c r="L29" s="4"/>
      <c r="M29" s="16"/>
      <c r="N29" s="16"/>
    </row>
    <row r="30" spans="1:17" ht="17.100000000000001" customHeight="1">
      <c r="A30" s="1"/>
      <c r="B30" s="17"/>
      <c r="C30" s="18"/>
      <c r="D30" s="19" t="s">
        <v>34</v>
      </c>
      <c r="E30" s="20"/>
      <c r="F30" s="21">
        <v>210000</v>
      </c>
      <c r="G30" s="21">
        <v>-91388.2</v>
      </c>
      <c r="H30" s="21">
        <v>118611.8</v>
      </c>
      <c r="I30" s="21">
        <v>106614.07</v>
      </c>
      <c r="J30" s="21">
        <v>106614.07</v>
      </c>
      <c r="K30" s="21">
        <v>11997.729999999996</v>
      </c>
      <c r="L30" s="4"/>
      <c r="M30" s="16"/>
      <c r="N30" s="16"/>
    </row>
    <row r="31" spans="1:17" ht="24.75" customHeight="1">
      <c r="A31" s="1"/>
      <c r="B31" s="17"/>
      <c r="C31" s="18"/>
      <c r="D31" s="19" t="s">
        <v>35</v>
      </c>
      <c r="E31" s="20"/>
      <c r="F31" s="21">
        <v>24222574</v>
      </c>
      <c r="G31" s="21">
        <v>396897.08000000194</v>
      </c>
      <c r="H31" s="21">
        <v>24619471.080000002</v>
      </c>
      <c r="I31" s="21">
        <v>23877734.939999994</v>
      </c>
      <c r="J31" s="21">
        <v>23877734.939999994</v>
      </c>
      <c r="K31" s="21">
        <v>741736.14000000805</v>
      </c>
      <c r="L31" s="4"/>
      <c r="M31" s="16"/>
      <c r="N31" s="16"/>
    </row>
    <row r="32" spans="1:17" ht="17.100000000000001" customHeight="1">
      <c r="A32" s="1"/>
      <c r="B32" s="17"/>
      <c r="C32" s="18"/>
      <c r="D32" s="19" t="s">
        <v>36</v>
      </c>
      <c r="E32" s="20"/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4"/>
      <c r="M32" s="16"/>
      <c r="N32" s="16"/>
    </row>
    <row r="33" spans="1:16" ht="17.100000000000001" customHeight="1">
      <c r="A33" s="1"/>
      <c r="B33" s="17"/>
      <c r="C33" s="18"/>
      <c r="D33" s="19" t="s">
        <v>37</v>
      </c>
      <c r="E33" s="20"/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4"/>
      <c r="M33" s="16"/>
      <c r="N33" s="16"/>
    </row>
    <row r="34" spans="1:16" ht="17.100000000000001" customHeight="1">
      <c r="A34" s="1"/>
      <c r="B34" s="17"/>
      <c r="C34" s="18"/>
      <c r="D34" s="19" t="s">
        <v>38</v>
      </c>
      <c r="E34" s="20"/>
      <c r="F34" s="21">
        <v>7605634</v>
      </c>
      <c r="G34" s="21">
        <v>1433834.9299999997</v>
      </c>
      <c r="H34" s="21">
        <v>9039468.9299999997</v>
      </c>
      <c r="I34" s="21">
        <v>8955380.8200000003</v>
      </c>
      <c r="J34" s="21">
        <v>8955380.8200000003</v>
      </c>
      <c r="K34" s="21">
        <v>84088.110000000335</v>
      </c>
      <c r="L34" s="4"/>
      <c r="M34" s="16"/>
      <c r="N34" s="16"/>
      <c r="O34" s="16"/>
      <c r="P34" s="16"/>
    </row>
    <row r="35" spans="1:16" ht="17.100000000000001" customHeight="1">
      <c r="A35" s="1"/>
      <c r="B35" s="14" t="s">
        <v>39</v>
      </c>
      <c r="C35" s="26"/>
      <c r="D35" s="26"/>
      <c r="E35" s="27"/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"/>
      <c r="M35" s="16"/>
      <c r="N35" s="16"/>
      <c r="O35" s="16"/>
      <c r="P35" s="16"/>
    </row>
    <row r="36" spans="1:16" ht="17.100000000000001" hidden="1" customHeight="1">
      <c r="A36" s="1"/>
      <c r="B36" s="22" t="s">
        <v>40</v>
      </c>
      <c r="C36" s="22"/>
      <c r="D36" s="22"/>
      <c r="E36" s="22"/>
      <c r="F36" s="15">
        <f>SUM(F37:F38)</f>
        <v>0</v>
      </c>
      <c r="G36" s="15">
        <f t="shared" ref="G36:K36" si="3">SUM(G37:G38)</f>
        <v>0</v>
      </c>
      <c r="H36" s="15">
        <f t="shared" si="3"/>
        <v>0</v>
      </c>
      <c r="I36" s="15">
        <f t="shared" si="3"/>
        <v>0</v>
      </c>
      <c r="J36" s="15">
        <f t="shared" si="3"/>
        <v>0</v>
      </c>
      <c r="K36" s="15">
        <f t="shared" si="3"/>
        <v>0</v>
      </c>
      <c r="L36" s="4"/>
      <c r="M36" s="16"/>
      <c r="N36" s="16"/>
      <c r="O36" s="16"/>
      <c r="P36" s="16"/>
    </row>
    <row r="37" spans="1:16" ht="17.100000000000001" hidden="1" customHeight="1">
      <c r="A37" s="1"/>
      <c r="B37" s="28"/>
      <c r="C37" s="29"/>
      <c r="D37" s="19" t="s">
        <v>41</v>
      </c>
      <c r="E37" s="20"/>
      <c r="F37" s="21">
        <f>+[1]ECONÓMICA!F52</f>
        <v>0</v>
      </c>
      <c r="G37" s="21">
        <f>+H37-F37</f>
        <v>0</v>
      </c>
      <c r="H37" s="21">
        <f>+[1]ECONÓMICA!H52</f>
        <v>0</v>
      </c>
      <c r="I37" s="21">
        <f>+[1]ECONÓMICA!I52</f>
        <v>0</v>
      </c>
      <c r="J37" s="21">
        <f>+[1]ECONÓMICA!J52</f>
        <v>0</v>
      </c>
      <c r="K37" s="21">
        <f>+[1]ECONÓMICA!K52</f>
        <v>0</v>
      </c>
      <c r="L37" s="4"/>
      <c r="M37" s="16"/>
      <c r="N37" s="16"/>
      <c r="O37" s="16"/>
      <c r="P37" s="16"/>
    </row>
    <row r="38" spans="1:16" ht="17.100000000000001" hidden="1" customHeight="1">
      <c r="A38" s="1"/>
      <c r="B38" s="28"/>
      <c r="C38" s="29"/>
      <c r="D38" s="19" t="s">
        <v>42</v>
      </c>
      <c r="E38" s="20"/>
      <c r="F38" s="21">
        <f>+[1]ECONÓMICA!F53</f>
        <v>0</v>
      </c>
      <c r="G38" s="21">
        <f>+[1]ECONÓMICA!G53</f>
        <v>0</v>
      </c>
      <c r="H38" s="21">
        <f>+[1]ECONÓMICA!H53</f>
        <v>0</v>
      </c>
      <c r="I38" s="21">
        <f>+[1]ECONÓMICA!I53</f>
        <v>0</v>
      </c>
      <c r="J38" s="21">
        <f>+[1]ECONÓMICA!J53</f>
        <v>0</v>
      </c>
      <c r="K38" s="21">
        <f>+[1]ECONÓMICA!K53</f>
        <v>0</v>
      </c>
      <c r="L38" s="4"/>
      <c r="M38" s="16"/>
      <c r="N38" s="16"/>
      <c r="O38" s="16"/>
      <c r="P38" s="16"/>
    </row>
    <row r="39" spans="1:16" ht="17.100000000000001" customHeight="1">
      <c r="A39" s="1"/>
      <c r="B39" s="14" t="s">
        <v>43</v>
      </c>
      <c r="C39" s="26"/>
      <c r="D39" s="26"/>
      <c r="E39" s="27"/>
      <c r="F39" s="15">
        <f>SUM(F40)</f>
        <v>0</v>
      </c>
      <c r="G39" s="15">
        <f t="shared" ref="G39:K39" si="4">SUM(G40)</f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4"/>
      <c r="N39" s="16"/>
    </row>
    <row r="40" spans="1:16" ht="24" customHeight="1">
      <c r="A40" s="1"/>
      <c r="B40" s="17"/>
      <c r="C40" s="18"/>
      <c r="D40" s="30" t="s">
        <v>44</v>
      </c>
      <c r="E40" s="31"/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"/>
      <c r="N40" s="16"/>
    </row>
    <row r="41" spans="1:16" ht="22.5" customHeight="1">
      <c r="A41" s="1"/>
      <c r="B41" s="32" t="s">
        <v>45</v>
      </c>
      <c r="C41" s="33"/>
      <c r="D41" s="33"/>
      <c r="E41" s="34"/>
      <c r="F41" s="35">
        <f>+F10+F17+F26+F35+F36+F39</f>
        <v>413280658</v>
      </c>
      <c r="G41" s="35">
        <f t="shared" ref="G41:K41" si="5">+G10+G17+G26+G35+G36+G39</f>
        <v>3253159.5199999912</v>
      </c>
      <c r="H41" s="35">
        <f t="shared" si="5"/>
        <v>416533817.51999998</v>
      </c>
      <c r="I41" s="35">
        <f t="shared" si="5"/>
        <v>405827829.07999998</v>
      </c>
      <c r="J41" s="35">
        <f t="shared" si="5"/>
        <v>405827829.07999998</v>
      </c>
      <c r="K41" s="35">
        <f t="shared" si="5"/>
        <v>10705988.440000013</v>
      </c>
      <c r="L41" s="4"/>
      <c r="N41" s="16"/>
    </row>
    <row r="42" spans="1:16" ht="0.95" customHeight="1">
      <c r="A42" s="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4"/>
    </row>
    <row r="43" spans="1:16" ht="33" customHeight="1">
      <c r="A43" s="1"/>
      <c r="B43" s="4"/>
      <c r="C43" s="37" t="s">
        <v>46</v>
      </c>
      <c r="D43" s="37"/>
      <c r="E43" s="37"/>
      <c r="F43" s="37"/>
      <c r="G43" s="37"/>
      <c r="H43" s="37"/>
      <c r="I43" s="37"/>
      <c r="J43" s="37"/>
      <c r="K43" s="37"/>
      <c r="L43" s="4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6" spans="1:16">
      <c r="E46" s="38" t="s">
        <v>47</v>
      </c>
      <c r="F46" s="39"/>
      <c r="G46" s="39"/>
      <c r="H46" s="39"/>
      <c r="I46" s="40"/>
      <c r="J46" s="38" t="s">
        <v>48</v>
      </c>
      <c r="K46" s="39"/>
    </row>
    <row r="47" spans="1:16">
      <c r="E47" s="39"/>
      <c r="F47" s="39"/>
      <c r="G47" s="39"/>
      <c r="H47" s="41"/>
      <c r="I47" s="40"/>
      <c r="J47" s="39"/>
      <c r="K47" s="39"/>
    </row>
    <row r="48" spans="1:16">
      <c r="E48" s="39"/>
      <c r="F48" s="39"/>
      <c r="G48" s="39"/>
      <c r="H48" s="39"/>
      <c r="I48" s="39"/>
      <c r="J48" s="39"/>
      <c r="K48" s="39"/>
    </row>
    <row r="49" spans="5:11">
      <c r="E49" s="39"/>
      <c r="F49" s="39"/>
      <c r="G49" s="39"/>
      <c r="H49" s="42"/>
      <c r="I49" s="42"/>
      <c r="J49" s="39"/>
      <c r="K49" s="39"/>
    </row>
    <row r="50" spans="5:11">
      <c r="E50" s="43"/>
      <c r="F50" s="39"/>
      <c r="G50" s="39"/>
      <c r="H50" s="39"/>
      <c r="I50" s="39"/>
      <c r="J50" s="39"/>
      <c r="K50" s="39"/>
    </row>
    <row r="51" spans="5:11" ht="12.75" customHeight="1">
      <c r="E51" s="44" t="s">
        <v>49</v>
      </c>
      <c r="F51" s="45"/>
      <c r="G51" s="45"/>
      <c r="H51" s="46"/>
      <c r="I51" s="47" t="s">
        <v>50</v>
      </c>
      <c r="J51" s="47"/>
      <c r="K51" s="47"/>
    </row>
    <row r="52" spans="5:11" ht="25.5" customHeight="1">
      <c r="E52" s="48" t="s">
        <v>51</v>
      </c>
      <c r="F52" s="49"/>
      <c r="G52" s="39"/>
      <c r="H52" s="39"/>
      <c r="I52" s="50" t="s">
        <v>52</v>
      </c>
      <c r="J52" s="50"/>
      <c r="K52" s="50"/>
    </row>
  </sheetData>
  <mergeCells count="46">
    <mergeCell ref="I52:K52"/>
    <mergeCell ref="B39:E39"/>
    <mergeCell ref="D40:E40"/>
    <mergeCell ref="B41:E41"/>
    <mergeCell ref="B42:K42"/>
    <mergeCell ref="C43:K43"/>
    <mergeCell ref="I51:K51"/>
    <mergeCell ref="D33:E33"/>
    <mergeCell ref="D34:E34"/>
    <mergeCell ref="B35:E35"/>
    <mergeCell ref="D37:E37"/>
    <mergeCell ref="D38:E38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5:E25"/>
    <mergeCell ref="D13:E13"/>
    <mergeCell ref="D14:E14"/>
    <mergeCell ref="D15:E15"/>
    <mergeCell ref="D16:E16"/>
    <mergeCell ref="D18:E18"/>
    <mergeCell ref="D19:E19"/>
    <mergeCell ref="J7:J9"/>
    <mergeCell ref="K7:K9"/>
    <mergeCell ref="D8:E8"/>
    <mergeCell ref="B10:E10"/>
    <mergeCell ref="D11:E11"/>
    <mergeCell ref="D12:E12"/>
    <mergeCell ref="B2:L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2024-04-12T23:14:06Z</dcterms:created>
  <dcterms:modified xsi:type="dcterms:W3CDTF">2024-04-12T23:16:35Z</dcterms:modified>
</cp:coreProperties>
</file>